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4\I. REBALANS 2024\SAVJETOVANJE\"/>
    </mc:Choice>
  </mc:AlternateContent>
  <xr:revisionPtr revIDLastSave="0" documentId="13_ncr:1_{1E21EF4A-CF9C-45F2-8204-CA64AF6AD314}" xr6:coauthVersionLast="47" xr6:coauthVersionMax="47" xr10:uidLastSave="{00000000-0000-0000-0000-000000000000}"/>
  <bookViews>
    <workbookView xWindow="-120" yWindow="-120" windowWidth="29040" windowHeight="15720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2" l="1"/>
  <c r="D37" i="2"/>
  <c r="E37" i="2" s="1"/>
  <c r="C37" i="2"/>
  <c r="F36" i="2"/>
  <c r="F38" i="2" s="1"/>
  <c r="D36" i="2"/>
  <c r="E36" i="2" s="1"/>
  <c r="C36" i="2"/>
  <c r="C38" i="2" s="1"/>
  <c r="D38" i="2" l="1"/>
</calcChain>
</file>

<file path=xl/sharedStrings.xml><?xml version="1.0" encoding="utf-8"?>
<sst xmlns="http://schemas.openxmlformats.org/spreadsheetml/2006/main" count="1379" uniqueCount="316">
  <si>
    <t xml:space="preserve"> - nacrt prijedloga - 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</si>
  <si>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Ivanec na ____ sjednici održanoj dana ________ 2024. godine donosi</t>
  </si>
  <si>
    <t>PRVE IZMJENE I DOPUNE PRORAČUNA GRADA IVANCA
za 2024. godinu i projekcije za 2025. i 2026. godinu</t>
  </si>
  <si>
    <t>I. OPĆI DIO</t>
  </si>
  <si>
    <t>Članak 1.</t>
  </si>
  <si>
    <t xml:space="preserve">     I. Izmjene i dopune Proračuna Grada Ivanca za 2024. godinu i projekcije za 2025. i 2026. godinu sastoje se od Računa prihoda i rashoda, Računa zaduživanja/financiranja, te Raspoloživih sredstava iz prethodnih godina, kako slijedi: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</si>
  <si>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</si>
  <si>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</si>
  <si>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</si>
  <si>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</si>
  <si>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</si>
  <si>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</si>
  <si>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</si>
  <si>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</si>
  <si>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41.4%</t>
  </si>
  <si>
    <t>Prihodi od prodaje nefinancijske imovine</t>
  </si>
  <si>
    <t>0.0%</t>
  </si>
  <si>
    <t>Rashodi poslovanja</t>
  </si>
  <si>
    <t>10.0%</t>
  </si>
  <si>
    <t>Rashodi za nabavu nefinancijske imovine</t>
  </si>
  <si>
    <t>57.7%</t>
  </si>
  <si>
    <t>RAZLIKA</t>
  </si>
  <si>
    <t>24.9%</t>
  </si>
  <si>
    <t>B.</t>
  </si>
  <si>
    <t>RAČUN ZADUŽIVANJA/FINANCIRANJA</t>
  </si>
  <si>
    <t>Primici od financijske imovine i zaduživanja</t>
  </si>
  <si>
    <t>20.7%</t>
  </si>
  <si>
    <t>Izdaci za financijsku imovinu i otplate zajmova</t>
  </si>
  <si>
    <t>NETO ZADUŽIVANJE/FINANCIRANJE</t>
  </si>
  <si>
    <t>21.1%</t>
  </si>
  <si>
    <t>C.</t>
  </si>
  <si>
    <t>RASPOLOŽIVA SREDSTVA IZ PRETHODNIH GODINA</t>
  </si>
  <si>
    <t>VIŠAK/MANJAK IZ PRETHODNIH GODINA</t>
  </si>
  <si>
    <t>35.5%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</si>
  <si>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</si>
  <si>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</si>
  <si>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</si>
  <si>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</si>
  <si>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</si>
  <si>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</si>
  <si>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 xml:space="preserve">     U članku 2. prihodi i rashodi za 2024.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</si>
  <si>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</si>
  <si>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</si>
  <si>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</si>
  <si>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</si>
  <si>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</si>
  <si>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</si>
  <si>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</si>
  <si>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45.8%</t>
  </si>
  <si>
    <t>63</t>
  </si>
  <si>
    <t>Pomoći iz inozemstva i od subjekata unutar općeg proračuna</t>
  </si>
  <si>
    <t>48.4%</t>
  </si>
  <si>
    <t>64</t>
  </si>
  <si>
    <t>Prihodi od imovine</t>
  </si>
  <si>
    <t>0.1%</t>
  </si>
  <si>
    <t>65</t>
  </si>
  <si>
    <t>Prihodi od upravnih i administrativnih pristojbi, pristojbi po posebnim propisima i naknada</t>
  </si>
  <si>
    <t>14.8%</t>
  </si>
  <si>
    <t>66</t>
  </si>
  <si>
    <t>Prihodi od prodaje proizvoda i robe te pruženih usluga i prihodi od donacija</t>
  </si>
  <si>
    <t>-3.6%</t>
  </si>
  <si>
    <t>68</t>
  </si>
  <si>
    <t>Kazne, upravne mjere i ostali prihodi</t>
  </si>
  <si>
    <t>7</t>
  </si>
  <si>
    <t>71</t>
  </si>
  <si>
    <t>Prihodi od prodaje neproizvedene dugotrajne imovine</t>
  </si>
  <si>
    <t>-0.6%</t>
  </si>
  <si>
    <t>72</t>
  </si>
  <si>
    <t>Prihodi od prodaje proizvedene dugotrajne imovine</t>
  </si>
  <si>
    <t>3.1%</t>
  </si>
  <si>
    <t>3</t>
  </si>
  <si>
    <t>31</t>
  </si>
  <si>
    <t>Rashodi za zaposlene</t>
  </si>
  <si>
    <t>13.4%</t>
  </si>
  <si>
    <t>32</t>
  </si>
  <si>
    <t>Materijalni rashodi</t>
  </si>
  <si>
    <t>13.0%</t>
  </si>
  <si>
    <t>34</t>
  </si>
  <si>
    <t>Financijski rashodi</t>
  </si>
  <si>
    <t>11.5%</t>
  </si>
  <si>
    <t>35</t>
  </si>
  <si>
    <t>Subvencije</t>
  </si>
  <si>
    <t>25.9%</t>
  </si>
  <si>
    <t>36</t>
  </si>
  <si>
    <t>Pomoći dane u inozemstvo i unutar općeg proračuna</t>
  </si>
  <si>
    <t>7.7%</t>
  </si>
  <si>
    <t>37</t>
  </si>
  <si>
    <t>Naknade građanima i kućanstvima na temelju osiguranja i druge naknade</t>
  </si>
  <si>
    <t>4.1%</t>
  </si>
  <si>
    <t>38</t>
  </si>
  <si>
    <t>Ostali rashodi</t>
  </si>
  <si>
    <t>0.4%</t>
  </si>
  <si>
    <t>4</t>
  </si>
  <si>
    <t>41</t>
  </si>
  <si>
    <t>Rashodi za nabavu neproizvedene dugotrajne imovine</t>
  </si>
  <si>
    <t>267.8%</t>
  </si>
  <si>
    <t>42</t>
  </si>
  <si>
    <t>Rashodi za nabavu proizvedene dugotrajne imovine</t>
  </si>
  <si>
    <t>83.6%</t>
  </si>
  <si>
    <t>43</t>
  </si>
  <si>
    <t>Rashodi za nabavu plemenitih metala i ostalih pohranjenih vrijednosti</t>
  </si>
  <si>
    <t>100%</t>
  </si>
  <si>
    <t>45</t>
  </si>
  <si>
    <t>Rashodi za dodatna ulaganja na nefinancijskoj imovini</t>
  </si>
  <si>
    <t>14.1%</t>
  </si>
  <si>
    <t>B. RAČUN ZADUŽIVANJA/FINANCIRANJA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</si>
  <si>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</si>
  <si>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</si>
  <si>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</si>
  <si>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</si>
  <si>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</si>
  <si>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</si>
  <si>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</si>
  <si>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</si>
  <si>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</si>
  <si>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</si>
  <si>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</si>
  <si>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</si>
  <si>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</si>
  <si>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</si>
  <si>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</si>
  <si>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</si>
  <si>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</si>
  <si>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</si>
  <si>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</si>
  <si>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</si>
  <si>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</si>
  <si>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</si>
  <si>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</si>
  <si>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</si>
  <si>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4.8. Prihodi od komunalnog opremanja u P.zoni</t>
  </si>
  <si>
    <t>Izvor  4.9. Naknada za dodjelu grobnog mjesta</t>
  </si>
  <si>
    <t>Izvor  6.1. Donacije od fizičkih osoba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</si>
  <si>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</si>
  <si>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</si>
  <si>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</si>
  <si>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</si>
  <si>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</si>
  <si>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</si>
  <si>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</si>
  <si>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</si>
  <si>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</si>
  <si>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</si>
  <si>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</si>
  <si>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</si>
  <si>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</si>
  <si>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</si>
  <si>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</si>
  <si>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</si>
  <si>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</si>
  <si>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</si>
  <si>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</si>
  <si>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</si>
  <si>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</si>
  <si>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</si>
  <si>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</si>
  <si>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</si>
  <si>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</si>
  <si>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</si>
  <si>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</si>
  <si>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</si>
  <si>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</si>
  <si>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</si>
  <si>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</si>
  <si>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</si>
  <si>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</si>
  <si>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</si>
  <si>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</si>
  <si>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</si>
  <si>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</si>
  <si>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</si>
  <si>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</si>
  <si>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</si>
  <si>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</si>
  <si>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</si>
  <si>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</si>
  <si>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</si>
  <si>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</si>
  <si>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</si>
  <si>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</si>
  <si>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</si>
  <si>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</si>
  <si>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Aktivnost A100003 Izdavanje i tiskanje knjige o braniteljima i kalendara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</si>
  <si>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</si>
  <si>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</si>
  <si>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</si>
  <si>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</si>
  <si>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</si>
  <si>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</si>
  <si>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</si>
  <si>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</si>
  <si>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</si>
  <si>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</si>
  <si>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</si>
  <si>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</si>
  <si>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</si>
  <si>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</si>
  <si>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</si>
  <si>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</si>
  <si>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</si>
  <si>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</si>
  <si>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</si>
  <si>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</si>
  <si>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</si>
  <si>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</si>
  <si>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</si>
  <si>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</si>
  <si>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</si>
  <si>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</si>
  <si>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</si>
  <si>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</si>
  <si>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</si>
  <si>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</si>
  <si>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</si>
  <si>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</si>
  <si>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</si>
  <si>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</si>
  <si>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</si>
  <si>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</si>
  <si>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</si>
  <si>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</si>
  <si>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</si>
  <si>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</si>
  <si>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</si>
  <si>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</si>
  <si>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</si>
  <si>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</si>
  <si>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</si>
  <si>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</si>
  <si>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</si>
  <si>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</si>
  <si>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</si>
  <si>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</si>
  <si>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</si>
  <si>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</si>
  <si>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</si>
  <si>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</si>
  <si>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</si>
  <si>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</si>
  <si>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</si>
  <si>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</si>
  <si>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</si>
  <si>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</si>
  <si>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</si>
  <si>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</si>
  <si>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</si>
  <si>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</si>
  <si>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</si>
  <si>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</si>
  <si>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</si>
  <si>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</si>
  <si>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</si>
  <si>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</si>
  <si>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</si>
  <si>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</si>
  <si>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</si>
  <si>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</si>
  <si>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</si>
  <si>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</si>
  <si>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</si>
  <si>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</si>
  <si>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</si>
  <si>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</si>
  <si>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K600202 Centar za posjetitelje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</si>
  <si>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</si>
  <si>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</si>
  <si>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</si>
  <si>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</si>
  <si>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</si>
  <si>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</si>
  <si>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</si>
  <si>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</si>
  <si>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</si>
  <si>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</si>
  <si>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</si>
  <si>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K100158 Dogradnja objekta Dječjeg vrtića "Ivančice" Ivanec</t>
  </si>
  <si>
    <t>Kapitalni projekt K100159 Izgradnja dječjeg vrtića u Radovanu</t>
  </si>
  <si>
    <t>Kapitalni projekt K600401 Sanacija spremišta za lož ulje u DV "Ivančice" Ivanec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</si>
  <si>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</si>
  <si>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</si>
  <si>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</si>
  <si>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</si>
  <si>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</si>
  <si>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</si>
  <si>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</si>
  <si>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</si>
  <si>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</si>
  <si>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</si>
  <si>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</si>
  <si>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</si>
  <si>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</si>
  <si>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</si>
  <si>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</si>
  <si>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</si>
  <si>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</si>
  <si>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</si>
  <si>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</si>
  <si>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</si>
  <si>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</si>
  <si>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</si>
  <si>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</si>
  <si>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</si>
  <si>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</si>
  <si>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</si>
  <si>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</si>
  <si>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</si>
  <si>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 xml:space="preserve">         U članku 3. rashodi i izdaci za 2024.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</si>
  <si>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Članak 4.</t>
  </si>
  <si>
    <t xml:space="preserve">PREDSJEDNIK </t>
  </si>
  <si>
    <t>GRADSKOG  VIJEĆA</t>
  </si>
  <si>
    <t>GRADA IVANCA:</t>
  </si>
  <si>
    <t>Zdenko Đuras</t>
  </si>
  <si>
    <t xml:space="preserve">          I. Izmjene i dopune Proračuna Grada Ivanca za 2024. godinu i projekcije za 2025. i 2026. godinu stupaju na snagu osmog dana od dana objave u "Službenom vjesniku Varaždinske županije".</t>
  </si>
  <si>
    <t>KLASA: 400-02/24-01/07</t>
  </si>
  <si>
    <t>URBROJ: 2186-12-04/45-24-5</t>
  </si>
  <si>
    <t>Ivanec, ________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</si>
</sst>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0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0" fillId="0" borderId="0" xfId="2" applyFont="1" applyAlignment="1">
      <alignment horizontal="right" vertical="top" wrapText="1" readingOrder="1"/>
    </xf>
    <xf numFmtId="164" fontId="10" fillId="0" borderId="0" xfId="2" applyNumberFormat="1" applyFont="1" applyAlignment="1">
      <alignment wrapText="1" readingOrder="1"/>
    </xf>
    <xf numFmtId="0" fontId="10" fillId="0" borderId="0" xfId="2" applyFont="1" applyAlignment="1">
      <alignment horizontal="right" wrapText="1" readingOrder="1"/>
    </xf>
    <xf numFmtId="164" fontId="10" fillId="0" borderId="0" xfId="2" applyNumberFormat="1" applyFont="1" applyAlignment="1">
      <alignment horizontal="right" wrapText="1" readingOrder="1"/>
    </xf>
    <xf numFmtId="0" fontId="11" fillId="2" borderId="0" xfId="0" applyFont="1" applyFill="1"/>
    <xf numFmtId="4" fontId="11" fillId="2" borderId="0" xfId="0" applyNumberFormat="1" applyFont="1" applyFill="1"/>
    <xf numFmtId="0" fontId="11" fillId="2" borderId="0" xfId="0" applyFont="1" applyFill="1" applyAlignment="1">
      <alignment horizontal="right"/>
    </xf>
    <xf numFmtId="0" fontId="11" fillId="0" borderId="0" xfId="0" applyFont="1"/>
    <xf numFmtId="0" fontId="11" fillId="0" borderId="0" xfId="0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165" fontId="0" fillId="0" borderId="0" xfId="1" applyNumberFormat="1" applyFont="1" applyBorder="1"/>
    <xf numFmtId="0" fontId="8" fillId="2" borderId="0" xfId="0" applyFont="1" applyFill="1" applyAlignment="1">
      <alignment vertical="center" wrapText="1"/>
    </xf>
    <xf numFmtId="4" fontId="8" fillId="2" borderId="0" xfId="0" applyNumberFormat="1" applyFont="1" applyFill="1" applyAlignment="1">
      <alignment horizontal="right" vertical="center"/>
    </xf>
    <xf numFmtId="165" fontId="9" fillId="2" borderId="0" xfId="1" applyNumberFormat="1" applyFont="1" applyFill="1" applyBorder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3" fillId="3" borderId="0" xfId="2" applyFont="1" applyFill="1" applyAlignment="1">
      <alignment vertical="top" wrapText="1" readingOrder="1"/>
    </xf>
    <xf numFmtId="0" fontId="11" fillId="5" borderId="0" xfId="0" applyFont="1" applyFill="1" applyAlignment="1">
      <alignment wrapText="1"/>
    </xf>
    <xf numFmtId="4" fontId="11" fillId="0" borderId="0" xfId="0" applyNumberFormat="1" applyFont="1"/>
    <xf numFmtId="0" fontId="15" fillId="7" borderId="0" xfId="0" applyFont="1" applyFill="1"/>
    <xf numFmtId="4" fontId="15" fillId="7" borderId="0" xfId="0" applyNumberFormat="1" applyFont="1" applyFill="1"/>
    <xf numFmtId="0" fontId="10" fillId="0" borderId="0" xfId="0" applyFont="1"/>
    <xf numFmtId="4" fontId="10" fillId="0" borderId="0" xfId="0" applyNumberFormat="1" applyFont="1"/>
    <xf numFmtId="0" fontId="13" fillId="4" borderId="0" xfId="2" applyFont="1" applyFill="1" applyAlignment="1">
      <alignment vertical="top" wrapText="1" readingOrder="1"/>
    </xf>
    <xf numFmtId="164" fontId="13" fillId="4" borderId="0" xfId="2" applyNumberFormat="1" applyFont="1" applyFill="1" applyAlignment="1">
      <alignment horizontal="right" vertical="top" wrapText="1" readingOrder="1"/>
    </xf>
    <xf numFmtId="0" fontId="13" fillId="4" borderId="0" xfId="2" applyFont="1" applyFill="1" applyAlignment="1">
      <alignment horizontal="right" vertical="top" wrapText="1" readingOrder="1"/>
    </xf>
    <xf numFmtId="164" fontId="13" fillId="4" borderId="0" xfId="2" applyNumberFormat="1" applyFont="1" applyFill="1" applyAlignment="1">
      <alignment vertical="top" wrapText="1" readingOrder="1"/>
    </xf>
    <xf numFmtId="164" fontId="10" fillId="0" borderId="0" xfId="2" applyNumberFormat="1" applyFont="1" applyAlignment="1">
      <alignment horizontal="right" vertical="top" wrapText="1" readingOrder="1"/>
    </xf>
    <xf numFmtId="164" fontId="10" fillId="0" borderId="0" xfId="2" applyNumberFormat="1" applyFont="1" applyAlignment="1">
      <alignment vertical="top" wrapText="1" readingOrder="1"/>
    </xf>
    <xf numFmtId="0" fontId="15" fillId="8" borderId="0" xfId="0" applyFont="1" applyFill="1"/>
    <xf numFmtId="4" fontId="15" fillId="8" borderId="0" xfId="0" applyNumberFormat="1" applyFont="1" applyFill="1"/>
    <xf numFmtId="0" fontId="15" fillId="9" borderId="0" xfId="0" applyFont="1" applyFill="1"/>
    <xf numFmtId="4" fontId="15" fillId="9" borderId="0" xfId="0" applyNumberFormat="1" applyFont="1" applyFill="1"/>
    <xf numFmtId="0" fontId="14" fillId="10" borderId="0" xfId="0" applyFont="1" applyFill="1"/>
    <xf numFmtId="4" fontId="14" fillId="10" borderId="0" xfId="0" applyNumberFormat="1" applyFont="1" applyFill="1"/>
    <xf numFmtId="0" fontId="14" fillId="11" borderId="0" xfId="0" applyFont="1" applyFill="1"/>
    <xf numFmtId="4" fontId="14" fillId="11" borderId="0" xfId="0" applyNumberFormat="1" applyFont="1" applyFill="1"/>
    <xf numFmtId="0" fontId="15" fillId="12" borderId="0" xfId="0" applyFont="1" applyFill="1"/>
    <xf numFmtId="4" fontId="15" fillId="12" borderId="0" xfId="0" applyNumberFormat="1" applyFont="1" applyFill="1"/>
    <xf numFmtId="0" fontId="15" fillId="13" borderId="0" xfId="0" applyFont="1" applyFill="1"/>
    <xf numFmtId="4" fontId="15" fillId="13" borderId="0" xfId="0" applyNumberFormat="1" applyFont="1" applyFill="1"/>
    <xf numFmtId="0" fontId="14" fillId="14" borderId="0" xfId="0" applyFont="1" applyFill="1"/>
    <xf numFmtId="4" fontId="14" fillId="14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10" fillId="0" borderId="0" xfId="0" applyFont="1" applyAlignment="1">
      <alignment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9" borderId="0" xfId="0" applyFont="1" applyFill="1" applyAlignment="1">
      <alignment horizontal="left" wrapText="1"/>
    </xf>
    <xf numFmtId="0" fontId="14" fillId="6" borderId="0" xfId="0" applyFont="1" applyFill="1"/>
    <xf numFmtId="0" fontId="10" fillId="0" borderId="0" xfId="0" applyFont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wrapText="1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9"/>
  <sheetViews>
    <sheetView tabSelected="1" view="pageLayout" zoomScaleNormal="100" workbookViewId="0">
      <selection activeCell="B2" sqref="B2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86"/>
      <c r="B1" s="86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87" t="s">
        <v>0</v>
      </c>
      <c r="F2" s="87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84" t="s">
        <v>1</v>
      </c>
      <c r="B4" s="84"/>
      <c r="C4" s="84"/>
      <c r="D4" s="84"/>
      <c r="E4" s="84"/>
      <c r="F4" s="84"/>
    </row>
    <row r="5" spans="1:6" x14ac:dyDescent="0.25">
      <c r="A5" s="84"/>
      <c r="B5" s="84"/>
      <c r="C5" s="84"/>
      <c r="D5" s="84"/>
      <c r="E5" s="84"/>
      <c r="F5" s="84"/>
    </row>
    <row r="6" spans="1:6" x14ac:dyDescent="0.25">
      <c r="A6" s="84"/>
      <c r="B6" s="84"/>
      <c r="C6" s="84"/>
      <c r="D6" s="84"/>
      <c r="E6" s="84"/>
      <c r="F6" s="84"/>
    </row>
    <row r="7" spans="1:6" x14ac:dyDescent="0.25">
      <c r="A7" s="84"/>
      <c r="B7" s="84"/>
      <c r="C7" s="84"/>
      <c r="D7" s="84"/>
      <c r="E7" s="84"/>
      <c r="F7" s="84"/>
    </row>
    <row r="8" spans="1:6" x14ac:dyDescent="0.25">
      <c r="C8" s="2"/>
      <c r="D8" s="3"/>
    </row>
    <row r="9" spans="1:6" ht="24.75" customHeight="1" x14ac:dyDescent="0.25">
      <c r="A9" s="88" t="s">
        <v>2</v>
      </c>
      <c r="B9" s="89"/>
      <c r="C9" s="89"/>
      <c r="D9" s="89"/>
      <c r="E9" s="89"/>
      <c r="F9" s="89"/>
    </row>
    <row r="10" spans="1:6" ht="24.75" customHeight="1" x14ac:dyDescent="0.25">
      <c r="A10" s="90"/>
      <c r="B10" s="90"/>
      <c r="C10" s="90"/>
      <c r="D10" s="90"/>
      <c r="E10" s="90"/>
      <c r="F10" s="90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83" t="s">
        <v>3</v>
      </c>
      <c r="B12" s="83"/>
      <c r="C12" s="83"/>
      <c r="D12" s="83"/>
      <c r="E12" s="83"/>
      <c r="F12" s="83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83" t="s">
        <v>4</v>
      </c>
      <c r="B14" s="83"/>
      <c r="C14" s="83"/>
      <c r="D14" s="83"/>
      <c r="E14" s="83"/>
      <c r="F14" s="83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82" t="s">
        <v>5</v>
      </c>
      <c r="B16" s="82"/>
      <c r="C16" s="82"/>
      <c r="D16" s="82"/>
      <c r="E16" s="82"/>
      <c r="F16" s="82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6</v>
      </c>
      <c r="B18" s="5" t="s">
        <v>6</v>
      </c>
      <c r="C18" s="8" t="s">
        <v>7</v>
      </c>
      <c r="D18" s="9" t="s">
        <v>8</v>
      </c>
      <c r="E18" s="9" t="s">
        <v>9</v>
      </c>
      <c r="F18" s="8" t="s">
        <v>10</v>
      </c>
    </row>
    <row r="19" spans="1:6" x14ac:dyDescent="0.25">
      <c r="A19" s="5" t="s">
        <v>6</v>
      </c>
      <c r="B19" s="5" t="s">
        <v>6</v>
      </c>
      <c r="C19" s="7" t="s">
        <v>6</v>
      </c>
      <c r="D19" s="7" t="s">
        <v>6</v>
      </c>
      <c r="E19" s="10" t="s">
        <v>6</v>
      </c>
      <c r="F19" s="7" t="s">
        <v>6</v>
      </c>
    </row>
    <row r="20" spans="1:6" x14ac:dyDescent="0.25">
      <c r="A20" s="5" t="s">
        <v>11</v>
      </c>
      <c r="B20" s="5" t="s">
        <v>12</v>
      </c>
      <c r="C20" s="7" t="s">
        <v>6</v>
      </c>
      <c r="D20" s="7" t="s">
        <v>6</v>
      </c>
      <c r="E20" s="10" t="s">
        <v>6</v>
      </c>
      <c r="F20" s="7" t="s">
        <v>6</v>
      </c>
    </row>
    <row r="21" spans="1:6" x14ac:dyDescent="0.25">
      <c r="A21" s="7" t="s">
        <v>6</v>
      </c>
      <c r="B21" s="7" t="s">
        <v>13</v>
      </c>
      <c r="C21" s="11">
        <v>8498504.9499999993</v>
      </c>
      <c r="D21" s="11">
        <v>3516873.31</v>
      </c>
      <c r="E21" s="12" t="s">
        <v>14</v>
      </c>
      <c r="F21" s="11">
        <v>12015378.26</v>
      </c>
    </row>
    <row r="22" spans="1:6" x14ac:dyDescent="0.25">
      <c r="A22" s="7" t="s">
        <v>6</v>
      </c>
      <c r="B22" s="7" t="s">
        <v>15</v>
      </c>
      <c r="C22" s="11">
        <v>400000</v>
      </c>
      <c r="D22" s="13">
        <v>0</v>
      </c>
      <c r="E22" s="12" t="s">
        <v>16</v>
      </c>
      <c r="F22" s="11">
        <v>400000</v>
      </c>
    </row>
    <row r="23" spans="1:6" x14ac:dyDescent="0.25">
      <c r="A23" s="7" t="s">
        <v>6</v>
      </c>
      <c r="B23" s="7" t="s">
        <v>17</v>
      </c>
      <c r="C23" s="11">
        <v>6329161.7999999998</v>
      </c>
      <c r="D23" s="11">
        <v>630605.12</v>
      </c>
      <c r="E23" s="12" t="s">
        <v>18</v>
      </c>
      <c r="F23" s="11">
        <v>6959766.9199999999</v>
      </c>
    </row>
    <row r="24" spans="1:6" x14ac:dyDescent="0.25">
      <c r="A24" s="7" t="s">
        <v>6</v>
      </c>
      <c r="B24" s="7" t="s">
        <v>19</v>
      </c>
      <c r="C24" s="11">
        <v>6840911.4199999999</v>
      </c>
      <c r="D24" s="13">
        <v>3948910.37</v>
      </c>
      <c r="E24" s="12" t="s">
        <v>20</v>
      </c>
      <c r="F24" s="11">
        <v>10789821.789999999</v>
      </c>
    </row>
    <row r="25" spans="1:6" x14ac:dyDescent="0.25">
      <c r="A25" s="5" t="s">
        <v>6</v>
      </c>
      <c r="B25" s="14" t="s">
        <v>21</v>
      </c>
      <c r="C25" s="15">
        <v>-4271568.2699999996</v>
      </c>
      <c r="D25" s="15">
        <v>-1062642.18</v>
      </c>
      <c r="E25" s="16" t="s">
        <v>22</v>
      </c>
      <c r="F25" s="15">
        <v>-5334210.45</v>
      </c>
    </row>
    <row r="26" spans="1:6" x14ac:dyDescent="0.25">
      <c r="A26" s="5" t="s">
        <v>6</v>
      </c>
      <c r="B26" s="5" t="s">
        <v>6</v>
      </c>
      <c r="C26" s="7" t="s">
        <v>6</v>
      </c>
      <c r="D26" s="7" t="s">
        <v>6</v>
      </c>
      <c r="E26" s="10" t="s">
        <v>6</v>
      </c>
      <c r="F26" s="7" t="s">
        <v>6</v>
      </c>
    </row>
    <row r="27" spans="1:6" x14ac:dyDescent="0.25">
      <c r="A27" s="5" t="s">
        <v>23</v>
      </c>
      <c r="B27" s="5" t="s">
        <v>24</v>
      </c>
      <c r="C27" s="7" t="s">
        <v>6</v>
      </c>
      <c r="D27" s="7" t="s">
        <v>6</v>
      </c>
      <c r="E27" s="10" t="s">
        <v>6</v>
      </c>
      <c r="F27" s="7" t="s">
        <v>6</v>
      </c>
    </row>
    <row r="28" spans="1:6" x14ac:dyDescent="0.25">
      <c r="A28" s="7" t="s">
        <v>6</v>
      </c>
      <c r="B28" s="7" t="s">
        <v>25</v>
      </c>
      <c r="C28" s="11">
        <v>3220708.08</v>
      </c>
      <c r="D28" s="13">
        <v>665132.43000000005</v>
      </c>
      <c r="E28" s="12" t="s">
        <v>26</v>
      </c>
      <c r="F28" s="11">
        <v>3885840.51</v>
      </c>
    </row>
    <row r="29" spans="1:6" ht="25.5" x14ac:dyDescent="0.25">
      <c r="A29" s="7" t="s">
        <v>6</v>
      </c>
      <c r="B29" s="7" t="s">
        <v>27</v>
      </c>
      <c r="C29" s="11">
        <v>67787.64</v>
      </c>
      <c r="D29" s="13">
        <v>0</v>
      </c>
      <c r="E29" s="12" t="s">
        <v>16</v>
      </c>
      <c r="F29" s="11">
        <v>67787.64</v>
      </c>
    </row>
    <row r="30" spans="1:6" x14ac:dyDescent="0.25">
      <c r="A30" s="5" t="s">
        <v>6</v>
      </c>
      <c r="B30" s="14" t="s">
        <v>28</v>
      </c>
      <c r="C30" s="15">
        <v>3152920.44</v>
      </c>
      <c r="D30" s="15">
        <v>665132.43000000005</v>
      </c>
      <c r="E30" s="16" t="s">
        <v>29</v>
      </c>
      <c r="F30" s="15">
        <v>3818052.87</v>
      </c>
    </row>
    <row r="31" spans="1:6" x14ac:dyDescent="0.25">
      <c r="A31" s="5" t="s">
        <v>6</v>
      </c>
      <c r="B31" s="5" t="s">
        <v>6</v>
      </c>
      <c r="C31" s="7" t="s">
        <v>6</v>
      </c>
      <c r="D31" s="7" t="s">
        <v>6</v>
      </c>
      <c r="E31" s="10" t="s">
        <v>6</v>
      </c>
      <c r="F31" s="7" t="s">
        <v>6</v>
      </c>
    </row>
    <row r="32" spans="1:6" ht="25.5" x14ac:dyDescent="0.25">
      <c r="A32" s="5" t="s">
        <v>30</v>
      </c>
      <c r="B32" s="5" t="s">
        <v>31</v>
      </c>
      <c r="C32" s="7" t="s">
        <v>6</v>
      </c>
      <c r="D32" s="7" t="s">
        <v>6</v>
      </c>
      <c r="E32" s="10" t="s">
        <v>6</v>
      </c>
      <c r="F32" s="7" t="s">
        <v>6</v>
      </c>
    </row>
    <row r="33" spans="1:6" x14ac:dyDescent="0.25">
      <c r="A33" s="5" t="s">
        <v>6</v>
      </c>
      <c r="B33" s="14" t="s">
        <v>32</v>
      </c>
      <c r="C33" s="15">
        <v>1118647.83</v>
      </c>
      <c r="D33" s="15">
        <v>397509.75</v>
      </c>
      <c r="E33" s="16" t="s">
        <v>33</v>
      </c>
      <c r="F33" s="15">
        <v>1516157.58</v>
      </c>
    </row>
    <row r="34" spans="1:6" x14ac:dyDescent="0.25">
      <c r="A34" s="5" t="s">
        <v>6</v>
      </c>
      <c r="B34" s="5" t="s">
        <v>6</v>
      </c>
      <c r="C34" s="7" t="s">
        <v>6</v>
      </c>
      <c r="D34" s="7" t="s">
        <v>6</v>
      </c>
      <c r="E34" s="10" t="s">
        <v>6</v>
      </c>
      <c r="F34" s="7" t="s">
        <v>6</v>
      </c>
    </row>
    <row r="35" spans="1:6" x14ac:dyDescent="0.25">
      <c r="A35" s="17" t="s">
        <v>34</v>
      </c>
      <c r="B35" s="17" t="s">
        <v>35</v>
      </c>
    </row>
    <row r="36" spans="1:6" x14ac:dyDescent="0.25">
      <c r="B36" s="18" t="s">
        <v>36</v>
      </c>
      <c r="C36" s="19">
        <f>+C21+C22+C28+C33</f>
        <v>13237860.859999999</v>
      </c>
      <c r="D36" s="19">
        <f>+D21+D22+D28+D33</f>
        <v>4579515.49</v>
      </c>
      <c r="E36" s="20">
        <f>+D36/C36</f>
        <v>0.34594074816405046</v>
      </c>
      <c r="F36" s="19">
        <f>+F21+F22+F28+F33</f>
        <v>17817376.350000001</v>
      </c>
    </row>
    <row r="37" spans="1:6" x14ac:dyDescent="0.25">
      <c r="B37" s="18" t="s">
        <v>37</v>
      </c>
      <c r="C37" s="19">
        <f>+C23+C24+C29</f>
        <v>13237860.859999999</v>
      </c>
      <c r="D37" s="19">
        <f>+D23+D24+D29</f>
        <v>4579515.49</v>
      </c>
      <c r="E37" s="20">
        <f>+D37/C37</f>
        <v>0.34594074816405046</v>
      </c>
      <c r="F37" s="19">
        <f>+F23+F24+F29</f>
        <v>17817376.350000001</v>
      </c>
    </row>
    <row r="38" spans="1:6" ht="51" x14ac:dyDescent="0.25">
      <c r="A38" s="17" t="s">
        <v>6</v>
      </c>
      <c r="B38" s="21" t="s">
        <v>38</v>
      </c>
      <c r="C38" s="22">
        <f>+C36-C37</f>
        <v>0</v>
      </c>
      <c r="D38" s="22">
        <f>+D36-D37</f>
        <v>0</v>
      </c>
      <c r="E38" s="23"/>
      <c r="F38" s="22">
        <f>+F36-F37</f>
        <v>0</v>
      </c>
    </row>
    <row r="39" spans="1:6" x14ac:dyDescent="0.25">
      <c r="A39" s="24"/>
      <c r="B39" s="24"/>
      <c r="C39" s="24"/>
      <c r="D39" s="24"/>
      <c r="E39" s="24"/>
      <c r="F39" s="24"/>
    </row>
    <row r="40" spans="1:6" ht="15.75" x14ac:dyDescent="0.25">
      <c r="A40" s="1"/>
      <c r="B40" s="1"/>
      <c r="C40" s="1"/>
      <c r="D40" s="1"/>
      <c r="E40" s="1"/>
      <c r="F40" s="1"/>
    </row>
    <row r="41" spans="1:6" ht="15.75" x14ac:dyDescent="0.25">
      <c r="A41" s="83" t="s">
        <v>39</v>
      </c>
      <c r="B41" s="83"/>
      <c r="C41" s="83"/>
      <c r="D41" s="83"/>
      <c r="E41" s="83"/>
      <c r="F41" s="83"/>
    </row>
    <row r="42" spans="1:6" ht="15.75" x14ac:dyDescent="0.25">
      <c r="A42" s="4"/>
      <c r="B42" s="4"/>
      <c r="C42" s="4"/>
      <c r="D42" s="4"/>
      <c r="E42" s="4"/>
      <c r="F42" s="4"/>
    </row>
    <row r="44" spans="1:6" x14ac:dyDescent="0.25">
      <c r="A44" s="84" t="s">
        <v>40</v>
      </c>
      <c r="B44" s="85"/>
      <c r="C44" s="85"/>
      <c r="D44" s="85"/>
      <c r="E44" s="85"/>
      <c r="F44" s="85"/>
    </row>
    <row r="45" spans="1:6" x14ac:dyDescent="0.25">
      <c r="A45" s="85"/>
      <c r="B45" s="85"/>
      <c r="C45" s="85"/>
      <c r="D45" s="85"/>
      <c r="E45" s="85"/>
      <c r="F45" s="85"/>
    </row>
    <row r="46" spans="1:6" x14ac:dyDescent="0.25">
      <c r="A46" s="85"/>
      <c r="B46" s="85"/>
      <c r="C46" s="85"/>
      <c r="D46" s="85"/>
      <c r="E46" s="85"/>
      <c r="F46" s="85"/>
    </row>
    <row r="47" spans="1:6" x14ac:dyDescent="0.25">
      <c r="A47" s="85"/>
      <c r="B47" s="85"/>
      <c r="C47" s="85"/>
      <c r="D47" s="85"/>
      <c r="E47" s="85"/>
      <c r="F47" s="85"/>
    </row>
    <row r="48" spans="1:6" x14ac:dyDescent="0.25">
      <c r="A48" s="85"/>
      <c r="B48" s="85"/>
      <c r="C48" s="85"/>
      <c r="D48" s="85"/>
      <c r="E48" s="85"/>
      <c r="F48" s="85"/>
    </row>
    <row r="49" spans="1:6" x14ac:dyDescent="0.25">
      <c r="A49" s="85"/>
      <c r="B49" s="85"/>
      <c r="C49" s="85"/>
      <c r="D49" s="85"/>
      <c r="E49" s="85"/>
      <c r="F49" s="85"/>
    </row>
  </sheetData>
  <mergeCells count="9">
    <mergeCell ref="A16:F16"/>
    <mergeCell ref="A41:F41"/>
    <mergeCell ref="A44:F49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2:J181"/>
  <sheetViews>
    <sheetView view="pageLayout" zoomScaleNormal="100" workbookViewId="0">
      <selection activeCell="B3" sqref="B3"/>
    </sheetView>
  </sheetViews>
  <sheetFormatPr defaultRowHeight="12.75" x14ac:dyDescent="0.2"/>
  <cols>
    <col min="1" max="1" width="12.42578125" style="32" customWidth="1"/>
    <col min="2" max="2" width="51" style="32" customWidth="1"/>
    <col min="3" max="6" width="15.42578125" style="32" customWidth="1"/>
    <col min="7" max="16384" width="9.140625" style="32"/>
  </cols>
  <sheetData>
    <row r="2" spans="1:6" x14ac:dyDescent="0.2">
      <c r="A2" s="91" t="s">
        <v>41</v>
      </c>
      <c r="B2" s="91"/>
      <c r="C2" s="91"/>
      <c r="D2" s="91"/>
      <c r="E2" s="91"/>
      <c r="F2" s="91"/>
    </row>
    <row r="3" spans="1:6" x14ac:dyDescent="0.2">
      <c r="B3" s="26"/>
    </row>
    <row r="4" spans="1:6" x14ac:dyDescent="0.2">
      <c r="A4" s="91" t="s">
        <v>42</v>
      </c>
      <c r="B4" s="91"/>
      <c r="C4" s="91"/>
      <c r="D4" s="91"/>
      <c r="E4" s="91"/>
      <c r="F4" s="91"/>
    </row>
    <row r="5" spans="1:6" x14ac:dyDescent="0.2">
      <c r="A5" s="25"/>
      <c r="B5" s="25"/>
      <c r="C5" s="25"/>
      <c r="D5" s="25"/>
      <c r="E5" s="25"/>
      <c r="F5" s="25"/>
    </row>
    <row r="7" spans="1:6" s="6" customFormat="1" ht="34.5" customHeight="1" x14ac:dyDescent="0.2">
      <c r="A7" s="28" t="s">
        <v>43</v>
      </c>
      <c r="B7" s="28" t="s">
        <v>44</v>
      </c>
      <c r="C7" s="28" t="s">
        <v>7</v>
      </c>
      <c r="D7" s="28" t="s">
        <v>8</v>
      </c>
      <c r="E7" s="28" t="s">
        <v>9</v>
      </c>
      <c r="F7" s="28" t="s">
        <v>10</v>
      </c>
    </row>
    <row r="8" spans="1:6" s="6" customFormat="1" ht="15" customHeight="1" x14ac:dyDescent="0.2">
      <c r="A8" s="93" t="s">
        <v>41</v>
      </c>
      <c r="B8" s="94"/>
      <c r="C8" s="94"/>
      <c r="D8" s="94"/>
      <c r="E8" s="94"/>
      <c r="F8" s="27" t="s">
        <v>6</v>
      </c>
    </row>
    <row r="9" spans="1:6" s="6" customFormat="1" ht="15" customHeight="1" x14ac:dyDescent="0.2">
      <c r="A9" s="34" t="s">
        <v>45</v>
      </c>
      <c r="B9" s="34" t="s">
        <v>13</v>
      </c>
      <c r="C9" s="35">
        <v>8498504.9499999993</v>
      </c>
      <c r="D9" s="35">
        <v>3516873.31</v>
      </c>
      <c r="E9" s="36" t="s">
        <v>14</v>
      </c>
      <c r="F9" s="37">
        <v>12015378.26</v>
      </c>
    </row>
    <row r="10" spans="1:6" s="6" customFormat="1" ht="15" customHeight="1" x14ac:dyDescent="0.2">
      <c r="A10" s="7" t="s">
        <v>46</v>
      </c>
      <c r="B10" s="7" t="s">
        <v>47</v>
      </c>
      <c r="C10" s="38">
        <v>4809050</v>
      </c>
      <c r="D10" s="38">
        <v>2203679.69</v>
      </c>
      <c r="E10" s="10" t="s">
        <v>48</v>
      </c>
      <c r="F10" s="39">
        <v>7012729.6900000004</v>
      </c>
    </row>
    <row r="11" spans="1:6" s="6" customFormat="1" ht="15" customHeight="1" x14ac:dyDescent="0.2">
      <c r="A11" s="7" t="s">
        <v>49</v>
      </c>
      <c r="B11" s="7" t="s">
        <v>50</v>
      </c>
      <c r="C11" s="38">
        <v>2396219.77</v>
      </c>
      <c r="D11" s="38">
        <v>1159572.6200000001</v>
      </c>
      <c r="E11" s="10" t="s">
        <v>51</v>
      </c>
      <c r="F11" s="39">
        <v>3555792.39</v>
      </c>
    </row>
    <row r="12" spans="1:6" s="6" customFormat="1" ht="15" customHeight="1" x14ac:dyDescent="0.2">
      <c r="A12" s="7" t="s">
        <v>52</v>
      </c>
      <c r="B12" s="7" t="s">
        <v>53</v>
      </c>
      <c r="C12" s="38">
        <v>129858</v>
      </c>
      <c r="D12" s="38">
        <v>115</v>
      </c>
      <c r="E12" s="10" t="s">
        <v>54</v>
      </c>
      <c r="F12" s="39">
        <v>129973</v>
      </c>
    </row>
    <row r="13" spans="1:6" s="6" customFormat="1" ht="28.5" customHeight="1" x14ac:dyDescent="0.2">
      <c r="A13" s="7" t="s">
        <v>55</v>
      </c>
      <c r="B13" s="7" t="s">
        <v>56</v>
      </c>
      <c r="C13" s="38">
        <v>1058530</v>
      </c>
      <c r="D13" s="38">
        <v>156956</v>
      </c>
      <c r="E13" s="10" t="s">
        <v>57</v>
      </c>
      <c r="F13" s="39">
        <v>1215486</v>
      </c>
    </row>
    <row r="14" spans="1:6" s="6" customFormat="1" ht="24" customHeight="1" x14ac:dyDescent="0.2">
      <c r="A14" s="7" t="s">
        <v>58</v>
      </c>
      <c r="B14" s="7" t="s">
        <v>59</v>
      </c>
      <c r="C14" s="38">
        <v>96147.18</v>
      </c>
      <c r="D14" s="38">
        <v>-3450</v>
      </c>
      <c r="E14" s="10" t="s">
        <v>60</v>
      </c>
      <c r="F14" s="39">
        <v>92697.18</v>
      </c>
    </row>
    <row r="15" spans="1:6" s="6" customFormat="1" ht="15" customHeight="1" x14ac:dyDescent="0.2">
      <c r="A15" s="7" t="s">
        <v>61</v>
      </c>
      <c r="B15" s="7" t="s">
        <v>62</v>
      </c>
      <c r="C15" s="38">
        <v>8700</v>
      </c>
      <c r="D15" s="38">
        <v>0</v>
      </c>
      <c r="E15" s="10" t="s">
        <v>16</v>
      </c>
      <c r="F15" s="39">
        <v>8700</v>
      </c>
    </row>
    <row r="16" spans="1:6" s="6" customFormat="1" ht="15" customHeight="1" x14ac:dyDescent="0.2">
      <c r="A16" s="34" t="s">
        <v>63</v>
      </c>
      <c r="B16" s="34" t="s">
        <v>15</v>
      </c>
      <c r="C16" s="35">
        <v>400000</v>
      </c>
      <c r="D16" s="35">
        <v>0</v>
      </c>
      <c r="E16" s="36" t="s">
        <v>16</v>
      </c>
      <c r="F16" s="37">
        <v>400000</v>
      </c>
    </row>
    <row r="17" spans="1:6" s="6" customFormat="1" ht="15" customHeight="1" x14ac:dyDescent="0.2">
      <c r="A17" s="7" t="s">
        <v>64</v>
      </c>
      <c r="B17" s="7" t="s">
        <v>65</v>
      </c>
      <c r="C17" s="38">
        <v>335000</v>
      </c>
      <c r="D17" s="38">
        <v>-2000</v>
      </c>
      <c r="E17" s="10" t="s">
        <v>66</v>
      </c>
      <c r="F17" s="39">
        <v>333000</v>
      </c>
    </row>
    <row r="18" spans="1:6" s="6" customFormat="1" ht="15" customHeight="1" x14ac:dyDescent="0.2">
      <c r="A18" s="7" t="s">
        <v>67</v>
      </c>
      <c r="B18" s="7" t="s">
        <v>68</v>
      </c>
      <c r="C18" s="38">
        <v>65000</v>
      </c>
      <c r="D18" s="38">
        <v>2000</v>
      </c>
      <c r="E18" s="10" t="s">
        <v>69</v>
      </c>
      <c r="F18" s="39">
        <v>67000</v>
      </c>
    </row>
    <row r="19" spans="1:6" s="6" customFormat="1" ht="15" customHeight="1" x14ac:dyDescent="0.2">
      <c r="A19" s="34" t="s">
        <v>70</v>
      </c>
      <c r="B19" s="34" t="s">
        <v>17</v>
      </c>
      <c r="C19" s="35">
        <v>6329161.7999999998</v>
      </c>
      <c r="D19" s="35">
        <v>630605.12</v>
      </c>
      <c r="E19" s="36" t="s">
        <v>18</v>
      </c>
      <c r="F19" s="37">
        <v>6959766.9199999999</v>
      </c>
    </row>
    <row r="20" spans="1:6" s="6" customFormat="1" ht="15" customHeight="1" x14ac:dyDescent="0.2">
      <c r="A20" s="7" t="s">
        <v>71</v>
      </c>
      <c r="B20" s="7" t="s">
        <v>72</v>
      </c>
      <c r="C20" s="38">
        <v>1633940.91</v>
      </c>
      <c r="D20" s="38">
        <v>219318.01</v>
      </c>
      <c r="E20" s="10" t="s">
        <v>73</v>
      </c>
      <c r="F20" s="39">
        <v>1853258.92</v>
      </c>
    </row>
    <row r="21" spans="1:6" s="6" customFormat="1" ht="15" customHeight="1" x14ac:dyDescent="0.2">
      <c r="A21" s="7" t="s">
        <v>74</v>
      </c>
      <c r="B21" s="7" t="s">
        <v>75</v>
      </c>
      <c r="C21" s="38">
        <v>2197348.1800000002</v>
      </c>
      <c r="D21" s="38">
        <v>285588.05</v>
      </c>
      <c r="E21" s="10" t="s">
        <v>76</v>
      </c>
      <c r="F21" s="39">
        <v>2482936.23</v>
      </c>
    </row>
    <row r="22" spans="1:6" s="6" customFormat="1" ht="15" customHeight="1" x14ac:dyDescent="0.2">
      <c r="A22" s="7" t="s">
        <v>77</v>
      </c>
      <c r="B22" s="7" t="s">
        <v>78</v>
      </c>
      <c r="C22" s="38">
        <v>49780.13</v>
      </c>
      <c r="D22" s="38">
        <v>5719.06</v>
      </c>
      <c r="E22" s="10" t="s">
        <v>79</v>
      </c>
      <c r="F22" s="39">
        <v>55499.19</v>
      </c>
    </row>
    <row r="23" spans="1:6" s="6" customFormat="1" ht="15" customHeight="1" x14ac:dyDescent="0.2">
      <c r="A23" s="7" t="s">
        <v>80</v>
      </c>
      <c r="B23" s="7" t="s">
        <v>81</v>
      </c>
      <c r="C23" s="38">
        <v>338500</v>
      </c>
      <c r="D23" s="38">
        <v>87610.26</v>
      </c>
      <c r="E23" s="10" t="s">
        <v>82</v>
      </c>
      <c r="F23" s="39">
        <v>426110.26</v>
      </c>
    </row>
    <row r="24" spans="1:6" s="6" customFormat="1" ht="15" customHeight="1" x14ac:dyDescent="0.2">
      <c r="A24" s="7" t="s">
        <v>83</v>
      </c>
      <c r="B24" s="7" t="s">
        <v>84</v>
      </c>
      <c r="C24" s="38">
        <v>169300</v>
      </c>
      <c r="D24" s="38">
        <v>13038.74</v>
      </c>
      <c r="E24" s="10" t="s">
        <v>85</v>
      </c>
      <c r="F24" s="39">
        <v>182338.74</v>
      </c>
    </row>
    <row r="25" spans="1:6" s="6" customFormat="1" ht="29.25" customHeight="1" x14ac:dyDescent="0.2">
      <c r="A25" s="7" t="s">
        <v>86</v>
      </c>
      <c r="B25" s="7" t="s">
        <v>87</v>
      </c>
      <c r="C25" s="38">
        <v>327500</v>
      </c>
      <c r="D25" s="38">
        <v>13300</v>
      </c>
      <c r="E25" s="10" t="s">
        <v>88</v>
      </c>
      <c r="F25" s="39">
        <v>340800</v>
      </c>
    </row>
    <row r="26" spans="1:6" s="6" customFormat="1" ht="15" customHeight="1" x14ac:dyDescent="0.2">
      <c r="A26" s="7" t="s">
        <v>89</v>
      </c>
      <c r="B26" s="7" t="s">
        <v>90</v>
      </c>
      <c r="C26" s="38">
        <v>1612792.58</v>
      </c>
      <c r="D26" s="38">
        <v>6031</v>
      </c>
      <c r="E26" s="10" t="s">
        <v>91</v>
      </c>
      <c r="F26" s="39">
        <v>1618823.58</v>
      </c>
    </row>
    <row r="27" spans="1:6" s="6" customFormat="1" ht="15" customHeight="1" x14ac:dyDescent="0.2">
      <c r="A27" s="34" t="s">
        <v>92</v>
      </c>
      <c r="B27" s="34" t="s">
        <v>19</v>
      </c>
      <c r="C27" s="35">
        <v>6840911.4199999999</v>
      </c>
      <c r="D27" s="35">
        <v>3948910.37</v>
      </c>
      <c r="E27" s="36" t="s">
        <v>20</v>
      </c>
      <c r="F27" s="37">
        <v>10789821.789999999</v>
      </c>
    </row>
    <row r="28" spans="1:6" s="6" customFormat="1" ht="15" customHeight="1" x14ac:dyDescent="0.2">
      <c r="A28" s="7" t="s">
        <v>93</v>
      </c>
      <c r="B28" s="7" t="s">
        <v>94</v>
      </c>
      <c r="C28" s="38">
        <v>355269.55</v>
      </c>
      <c r="D28" s="38">
        <v>951453.73</v>
      </c>
      <c r="E28" s="10" t="s">
        <v>95</v>
      </c>
      <c r="F28" s="39">
        <v>1306723.28</v>
      </c>
    </row>
    <row r="29" spans="1:6" s="6" customFormat="1" ht="15" customHeight="1" x14ac:dyDescent="0.2">
      <c r="A29" s="7" t="s">
        <v>96</v>
      </c>
      <c r="B29" s="7" t="s">
        <v>97</v>
      </c>
      <c r="C29" s="38">
        <v>2997941.87</v>
      </c>
      <c r="D29" s="38">
        <v>2506282.73</v>
      </c>
      <c r="E29" s="10" t="s">
        <v>98</v>
      </c>
      <c r="F29" s="39">
        <v>5504224.5999999996</v>
      </c>
    </row>
    <row r="30" spans="1:6" s="6" customFormat="1" ht="15" customHeight="1" x14ac:dyDescent="0.2">
      <c r="A30" s="7" t="s">
        <v>99</v>
      </c>
      <c r="B30" s="7" t="s">
        <v>100</v>
      </c>
      <c r="C30" s="38">
        <v>0</v>
      </c>
      <c r="D30" s="38">
        <v>600</v>
      </c>
      <c r="E30" s="10" t="s">
        <v>101</v>
      </c>
      <c r="F30" s="39">
        <v>600</v>
      </c>
    </row>
    <row r="31" spans="1:6" s="6" customFormat="1" ht="15" customHeight="1" x14ac:dyDescent="0.2">
      <c r="A31" s="7" t="s">
        <v>102</v>
      </c>
      <c r="B31" s="7" t="s">
        <v>103</v>
      </c>
      <c r="C31" s="38">
        <v>3487700</v>
      </c>
      <c r="D31" s="38">
        <v>490573.91</v>
      </c>
      <c r="E31" s="10" t="s">
        <v>104</v>
      </c>
      <c r="F31" s="39">
        <v>3978273.91</v>
      </c>
    </row>
    <row r="32" spans="1:6" s="6" customFormat="1" x14ac:dyDescent="0.2">
      <c r="A32" s="7" t="s">
        <v>6</v>
      </c>
      <c r="B32" s="7" t="s">
        <v>6</v>
      </c>
      <c r="C32" s="7" t="s">
        <v>6</v>
      </c>
      <c r="D32" s="7" t="s">
        <v>6</v>
      </c>
      <c r="E32" s="7" t="s">
        <v>6</v>
      </c>
      <c r="F32" s="7" t="s">
        <v>6</v>
      </c>
    </row>
    <row r="36" spans="1:6" x14ac:dyDescent="0.2">
      <c r="A36" s="91" t="s">
        <v>136</v>
      </c>
      <c r="B36" s="91"/>
      <c r="C36" s="91"/>
      <c r="D36" s="91"/>
      <c r="E36" s="91"/>
      <c r="F36" s="91"/>
    </row>
    <row r="37" spans="1:6" x14ac:dyDescent="0.2">
      <c r="A37" s="25"/>
      <c r="B37" s="25"/>
      <c r="C37" s="25"/>
      <c r="D37" s="25"/>
      <c r="E37" s="25"/>
      <c r="F37" s="25"/>
    </row>
    <row r="39" spans="1:6" ht="25.5" x14ac:dyDescent="0.2">
      <c r="A39" s="28" t="s">
        <v>117</v>
      </c>
      <c r="B39" s="28" t="s">
        <v>118</v>
      </c>
      <c r="C39" s="28" t="s">
        <v>7</v>
      </c>
      <c r="D39" s="28" t="s">
        <v>8</v>
      </c>
      <c r="E39" s="28" t="s">
        <v>9</v>
      </c>
      <c r="F39" s="28" t="s">
        <v>10</v>
      </c>
    </row>
    <row r="40" spans="1:6" x14ac:dyDescent="0.2">
      <c r="A40" s="17" t="s">
        <v>119</v>
      </c>
      <c r="B40" s="17"/>
      <c r="C40" s="29">
        <v>8898504.9499999993</v>
      </c>
      <c r="D40" s="29">
        <v>3516873.31</v>
      </c>
      <c r="E40" s="29">
        <v>39.520000000000003</v>
      </c>
      <c r="F40" s="29">
        <v>12415378.26</v>
      </c>
    </row>
    <row r="41" spans="1:6" x14ac:dyDescent="0.2">
      <c r="A41" s="17" t="s">
        <v>45</v>
      </c>
      <c r="B41" s="17" t="s">
        <v>13</v>
      </c>
      <c r="C41" s="29">
        <v>8498504.9499999993</v>
      </c>
      <c r="D41" s="29">
        <v>3516873.31</v>
      </c>
      <c r="E41" s="29">
        <v>41.38</v>
      </c>
      <c r="F41" s="29">
        <v>12015378.26</v>
      </c>
    </row>
    <row r="42" spans="1:6" x14ac:dyDescent="0.2">
      <c r="A42" s="32" t="s">
        <v>46</v>
      </c>
      <c r="B42" s="32" t="s">
        <v>47</v>
      </c>
      <c r="C42" s="33">
        <v>4809050</v>
      </c>
      <c r="D42" s="33">
        <v>2203679.69</v>
      </c>
      <c r="E42" s="33">
        <v>45.82</v>
      </c>
      <c r="F42" s="33">
        <v>7012729.6900000004</v>
      </c>
    </row>
    <row r="43" spans="1:6" x14ac:dyDescent="0.2">
      <c r="A43" s="30" t="s">
        <v>120</v>
      </c>
      <c r="B43" s="30"/>
      <c r="C43" s="31">
        <v>4809050</v>
      </c>
      <c r="D43" s="31">
        <v>2203679.69</v>
      </c>
      <c r="E43" s="31">
        <v>45.82</v>
      </c>
      <c r="F43" s="31">
        <v>7012729.6900000004</v>
      </c>
    </row>
    <row r="44" spans="1:6" x14ac:dyDescent="0.2">
      <c r="A44" s="32" t="s">
        <v>49</v>
      </c>
      <c r="B44" s="32" t="s">
        <v>50</v>
      </c>
      <c r="C44" s="33">
        <v>2396219.77</v>
      </c>
      <c r="D44" s="33">
        <v>1159572.6200000001</v>
      </c>
      <c r="E44" s="33">
        <v>48.39</v>
      </c>
      <c r="F44" s="33">
        <v>3555792.39</v>
      </c>
    </row>
    <row r="45" spans="1:6" x14ac:dyDescent="0.2">
      <c r="A45" s="30" t="s">
        <v>121</v>
      </c>
      <c r="B45" s="30"/>
      <c r="C45" s="31">
        <v>2396219.77</v>
      </c>
      <c r="D45" s="31">
        <v>1159572.6200000001</v>
      </c>
      <c r="E45" s="31">
        <v>48.39</v>
      </c>
      <c r="F45" s="31">
        <v>3555792.39</v>
      </c>
    </row>
    <row r="46" spans="1:6" x14ac:dyDescent="0.2">
      <c r="A46" s="32" t="s">
        <v>52</v>
      </c>
      <c r="B46" s="32" t="s">
        <v>53</v>
      </c>
      <c r="C46" s="33">
        <v>129858</v>
      </c>
      <c r="D46" s="33">
        <v>115</v>
      </c>
      <c r="E46" s="33">
        <v>0.09</v>
      </c>
      <c r="F46" s="33">
        <v>129973</v>
      </c>
    </row>
    <row r="47" spans="1:6" x14ac:dyDescent="0.2">
      <c r="A47" s="30" t="s">
        <v>120</v>
      </c>
      <c r="B47" s="30"/>
      <c r="C47" s="31">
        <v>97800</v>
      </c>
      <c r="D47" s="31">
        <v>0</v>
      </c>
      <c r="E47" s="31">
        <v>0</v>
      </c>
      <c r="F47" s="31">
        <v>97800</v>
      </c>
    </row>
    <row r="48" spans="1:6" x14ac:dyDescent="0.2">
      <c r="A48" s="30" t="s">
        <v>122</v>
      </c>
      <c r="B48" s="30"/>
      <c r="C48" s="31">
        <v>558</v>
      </c>
      <c r="D48" s="31">
        <v>115</v>
      </c>
      <c r="E48" s="31">
        <v>20.61</v>
      </c>
      <c r="F48" s="31">
        <v>673</v>
      </c>
    </row>
    <row r="49" spans="1:6" x14ac:dyDescent="0.2">
      <c r="A49" s="30" t="s">
        <v>123</v>
      </c>
      <c r="B49" s="30"/>
      <c r="C49" s="31">
        <v>3000</v>
      </c>
      <c r="D49" s="31">
        <v>0</v>
      </c>
      <c r="E49" s="31">
        <v>0</v>
      </c>
      <c r="F49" s="31">
        <v>3000</v>
      </c>
    </row>
    <row r="50" spans="1:6" x14ac:dyDescent="0.2">
      <c r="A50" s="30" t="s">
        <v>124</v>
      </c>
      <c r="B50" s="30"/>
      <c r="C50" s="31">
        <v>28500</v>
      </c>
      <c r="D50" s="31">
        <v>0</v>
      </c>
      <c r="E50" s="31">
        <v>0</v>
      </c>
      <c r="F50" s="31">
        <v>28500</v>
      </c>
    </row>
    <row r="51" spans="1:6" ht="26.25" customHeight="1" x14ac:dyDescent="0.2">
      <c r="A51" s="32" t="s">
        <v>55</v>
      </c>
      <c r="B51" s="81" t="s">
        <v>56</v>
      </c>
      <c r="C51" s="33">
        <v>1058530</v>
      </c>
      <c r="D51" s="33">
        <v>156956</v>
      </c>
      <c r="E51" s="33">
        <v>14.83</v>
      </c>
      <c r="F51" s="33">
        <v>1215486</v>
      </c>
    </row>
    <row r="52" spans="1:6" x14ac:dyDescent="0.2">
      <c r="A52" s="30" t="s">
        <v>120</v>
      </c>
      <c r="B52" s="30"/>
      <c r="C52" s="31">
        <v>42700</v>
      </c>
      <c r="D52" s="31">
        <v>0</v>
      </c>
      <c r="E52" s="31">
        <v>0</v>
      </c>
      <c r="F52" s="31">
        <v>42700</v>
      </c>
    </row>
    <row r="53" spans="1:6" x14ac:dyDescent="0.2">
      <c r="A53" s="30" t="s">
        <v>125</v>
      </c>
      <c r="B53" s="30"/>
      <c r="C53" s="31">
        <v>187000</v>
      </c>
      <c r="D53" s="31">
        <v>145000</v>
      </c>
      <c r="E53" s="31">
        <v>77.540000000000006</v>
      </c>
      <c r="F53" s="31">
        <v>332000</v>
      </c>
    </row>
    <row r="54" spans="1:6" x14ac:dyDescent="0.2">
      <c r="A54" s="30" t="s">
        <v>126</v>
      </c>
      <c r="B54" s="30"/>
      <c r="C54" s="31">
        <v>2500</v>
      </c>
      <c r="D54" s="31">
        <v>0</v>
      </c>
      <c r="E54" s="31">
        <v>0</v>
      </c>
      <c r="F54" s="31">
        <v>2500</v>
      </c>
    </row>
    <row r="55" spans="1:6" x14ac:dyDescent="0.2">
      <c r="A55" s="30" t="s">
        <v>127</v>
      </c>
      <c r="B55" s="30"/>
      <c r="C55" s="31">
        <v>530000</v>
      </c>
      <c r="D55" s="31">
        <v>0</v>
      </c>
      <c r="E55" s="31">
        <v>0</v>
      </c>
      <c r="F55" s="31">
        <v>530000</v>
      </c>
    </row>
    <row r="56" spans="1:6" x14ac:dyDescent="0.2">
      <c r="A56" s="30" t="s">
        <v>128</v>
      </c>
      <c r="B56" s="30"/>
      <c r="C56" s="31">
        <v>2000</v>
      </c>
      <c r="D56" s="31">
        <v>0</v>
      </c>
      <c r="E56" s="31">
        <v>0</v>
      </c>
      <c r="F56" s="31">
        <v>2000</v>
      </c>
    </row>
    <row r="57" spans="1:6" x14ac:dyDescent="0.2">
      <c r="A57" s="30" t="s">
        <v>129</v>
      </c>
      <c r="B57" s="30"/>
      <c r="C57" s="31">
        <v>8500</v>
      </c>
      <c r="D57" s="31">
        <v>-6000</v>
      </c>
      <c r="E57" s="31">
        <v>-70.59</v>
      </c>
      <c r="F57" s="31">
        <v>2500</v>
      </c>
    </row>
    <row r="58" spans="1:6" x14ac:dyDescent="0.2">
      <c r="A58" s="30" t="s">
        <v>130</v>
      </c>
      <c r="B58" s="30"/>
      <c r="C58" s="31">
        <v>245830</v>
      </c>
      <c r="D58" s="31">
        <v>17956</v>
      </c>
      <c r="E58" s="31">
        <v>7.3</v>
      </c>
      <c r="F58" s="31">
        <v>263786</v>
      </c>
    </row>
    <row r="59" spans="1:6" x14ac:dyDescent="0.2">
      <c r="A59" s="30" t="s">
        <v>131</v>
      </c>
      <c r="B59" s="30"/>
      <c r="C59" s="31">
        <v>40000</v>
      </c>
      <c r="D59" s="31">
        <v>0</v>
      </c>
      <c r="E59" s="31">
        <v>0</v>
      </c>
      <c r="F59" s="31">
        <v>40000</v>
      </c>
    </row>
    <row r="60" spans="1:6" ht="25.5" x14ac:dyDescent="0.2">
      <c r="A60" s="32" t="s">
        <v>58</v>
      </c>
      <c r="B60" s="81" t="s">
        <v>59</v>
      </c>
      <c r="C60" s="33">
        <v>96147.18</v>
      </c>
      <c r="D60" s="33">
        <v>-3450</v>
      </c>
      <c r="E60" s="33">
        <v>-3.59</v>
      </c>
      <c r="F60" s="33">
        <v>92697.18</v>
      </c>
    </row>
    <row r="61" spans="1:6" x14ac:dyDescent="0.2">
      <c r="A61" s="30" t="s">
        <v>122</v>
      </c>
      <c r="B61" s="30"/>
      <c r="C61" s="31">
        <v>74147.179999999993</v>
      </c>
      <c r="D61" s="31">
        <v>-3450</v>
      </c>
      <c r="E61" s="31">
        <v>-4.6500000000000004</v>
      </c>
      <c r="F61" s="31">
        <v>70697.179999999993</v>
      </c>
    </row>
    <row r="62" spans="1:6" x14ac:dyDescent="0.2">
      <c r="A62" s="30" t="s">
        <v>132</v>
      </c>
      <c r="B62" s="30"/>
      <c r="C62" s="31">
        <v>22000</v>
      </c>
      <c r="D62" s="31">
        <v>0</v>
      </c>
      <c r="E62" s="31">
        <v>0</v>
      </c>
      <c r="F62" s="31">
        <v>22000</v>
      </c>
    </row>
    <row r="63" spans="1:6" x14ac:dyDescent="0.2">
      <c r="A63" s="32" t="s">
        <v>61</v>
      </c>
      <c r="B63" s="32" t="s">
        <v>62</v>
      </c>
      <c r="C63" s="33">
        <v>8700</v>
      </c>
      <c r="D63" s="33">
        <v>0</v>
      </c>
      <c r="E63" s="33">
        <v>0</v>
      </c>
      <c r="F63" s="33">
        <v>8700</v>
      </c>
    </row>
    <row r="64" spans="1:6" x14ac:dyDescent="0.2">
      <c r="A64" s="30" t="s">
        <v>120</v>
      </c>
      <c r="B64" s="30"/>
      <c r="C64" s="31">
        <v>8700</v>
      </c>
      <c r="D64" s="31">
        <v>0</v>
      </c>
      <c r="E64" s="31">
        <v>0</v>
      </c>
      <c r="F64" s="31">
        <v>8700</v>
      </c>
    </row>
    <row r="65" spans="1:6" x14ac:dyDescent="0.2">
      <c r="A65" s="17" t="s">
        <v>63</v>
      </c>
      <c r="B65" s="17" t="s">
        <v>15</v>
      </c>
      <c r="C65" s="29">
        <v>400000</v>
      </c>
      <c r="D65" s="29">
        <v>0</v>
      </c>
      <c r="E65" s="29">
        <v>0</v>
      </c>
      <c r="F65" s="29">
        <v>400000</v>
      </c>
    </row>
    <row r="66" spans="1:6" x14ac:dyDescent="0.2">
      <c r="A66" s="32" t="s">
        <v>64</v>
      </c>
      <c r="B66" s="32" t="s">
        <v>65</v>
      </c>
      <c r="C66" s="33">
        <v>335000</v>
      </c>
      <c r="D66" s="33">
        <v>-2000</v>
      </c>
      <c r="E66" s="33">
        <v>-0.6</v>
      </c>
      <c r="F66" s="33">
        <v>333000</v>
      </c>
    </row>
    <row r="67" spans="1:6" x14ac:dyDescent="0.2">
      <c r="A67" s="30" t="s">
        <v>133</v>
      </c>
      <c r="B67" s="30"/>
      <c r="C67" s="31">
        <v>335000</v>
      </c>
      <c r="D67" s="31">
        <v>-2000</v>
      </c>
      <c r="E67" s="31">
        <v>-0.6</v>
      </c>
      <c r="F67" s="31">
        <v>333000</v>
      </c>
    </row>
    <row r="68" spans="1:6" x14ac:dyDescent="0.2">
      <c r="A68" s="32" t="s">
        <v>67</v>
      </c>
      <c r="B68" s="32" t="s">
        <v>68</v>
      </c>
      <c r="C68" s="33">
        <v>65000</v>
      </c>
      <c r="D68" s="33">
        <v>2000</v>
      </c>
      <c r="E68" s="33">
        <v>3.08</v>
      </c>
      <c r="F68" s="33">
        <v>67000</v>
      </c>
    </row>
    <row r="69" spans="1:6" x14ac:dyDescent="0.2">
      <c r="A69" s="30" t="s">
        <v>133</v>
      </c>
      <c r="B69" s="30"/>
      <c r="C69" s="31">
        <v>65000</v>
      </c>
      <c r="D69" s="31">
        <v>2000</v>
      </c>
      <c r="E69" s="31">
        <v>3.08</v>
      </c>
      <c r="F69" s="31">
        <v>67000</v>
      </c>
    </row>
    <row r="70" spans="1:6" x14ac:dyDescent="0.2">
      <c r="A70" s="17" t="s">
        <v>134</v>
      </c>
      <c r="B70" s="17"/>
      <c r="C70" s="29">
        <v>13170073.220000001</v>
      </c>
      <c r="D70" s="29">
        <v>4579515.49</v>
      </c>
      <c r="E70" s="29">
        <v>34.770000000000003</v>
      </c>
      <c r="F70" s="29">
        <v>17749588.710000001</v>
      </c>
    </row>
    <row r="71" spans="1:6" x14ac:dyDescent="0.2">
      <c r="A71" s="17" t="s">
        <v>70</v>
      </c>
      <c r="B71" s="17" t="s">
        <v>17</v>
      </c>
      <c r="C71" s="29">
        <v>6329161.7999999998</v>
      </c>
      <c r="D71" s="29">
        <v>630605.12</v>
      </c>
      <c r="E71" s="29">
        <v>9.9600000000000009</v>
      </c>
      <c r="F71" s="29">
        <v>6959766.9199999999</v>
      </c>
    </row>
    <row r="72" spans="1:6" x14ac:dyDescent="0.2">
      <c r="A72" s="32" t="s">
        <v>71</v>
      </c>
      <c r="B72" s="32" t="s">
        <v>72</v>
      </c>
      <c r="C72" s="33">
        <v>1633940.91</v>
      </c>
      <c r="D72" s="33">
        <v>219318.01</v>
      </c>
      <c r="E72" s="33">
        <v>13.42</v>
      </c>
      <c r="F72" s="33">
        <v>1853258.92</v>
      </c>
    </row>
    <row r="73" spans="1:6" x14ac:dyDescent="0.2">
      <c r="A73" s="30" t="s">
        <v>120</v>
      </c>
      <c r="B73" s="30"/>
      <c r="C73" s="31">
        <v>1351882.91</v>
      </c>
      <c r="D73" s="31">
        <v>215146.85</v>
      </c>
      <c r="E73" s="31">
        <v>15.91</v>
      </c>
      <c r="F73" s="31">
        <v>1567029.76</v>
      </c>
    </row>
    <row r="74" spans="1:6" x14ac:dyDescent="0.2">
      <c r="A74" s="30" t="s">
        <v>122</v>
      </c>
      <c r="B74" s="30"/>
      <c r="C74" s="31">
        <v>20112</v>
      </c>
      <c r="D74" s="31">
        <v>0</v>
      </c>
      <c r="E74" s="31">
        <v>0</v>
      </c>
      <c r="F74" s="31">
        <v>20112</v>
      </c>
    </row>
    <row r="75" spans="1:6" x14ac:dyDescent="0.2">
      <c r="A75" s="30" t="s">
        <v>130</v>
      </c>
      <c r="B75" s="30"/>
      <c r="C75" s="31">
        <v>74371</v>
      </c>
      <c r="D75" s="31">
        <v>4171.16</v>
      </c>
      <c r="E75" s="31">
        <v>5.61</v>
      </c>
      <c r="F75" s="31">
        <v>78542.16</v>
      </c>
    </row>
    <row r="76" spans="1:6" x14ac:dyDescent="0.2">
      <c r="A76" s="30" t="s">
        <v>121</v>
      </c>
      <c r="B76" s="30"/>
      <c r="C76" s="31">
        <v>187575</v>
      </c>
      <c r="D76" s="31">
        <v>0</v>
      </c>
      <c r="E76" s="31">
        <v>0</v>
      </c>
      <c r="F76" s="31">
        <v>187575</v>
      </c>
    </row>
    <row r="77" spans="1:6" x14ac:dyDescent="0.2">
      <c r="A77" s="32" t="s">
        <v>74</v>
      </c>
      <c r="B77" s="32" t="s">
        <v>75</v>
      </c>
      <c r="C77" s="33">
        <v>2197348.1800000002</v>
      </c>
      <c r="D77" s="33">
        <v>285588.05</v>
      </c>
      <c r="E77" s="33">
        <v>13</v>
      </c>
      <c r="F77" s="33">
        <v>2482936.23</v>
      </c>
    </row>
    <row r="78" spans="1:6" x14ac:dyDescent="0.2">
      <c r="A78" s="30" t="s">
        <v>120</v>
      </c>
      <c r="B78" s="30"/>
      <c r="C78" s="31">
        <v>1359082.4</v>
      </c>
      <c r="D78" s="31">
        <v>249329.15</v>
      </c>
      <c r="E78" s="31">
        <v>18.350000000000001</v>
      </c>
      <c r="F78" s="31">
        <v>1608411.55</v>
      </c>
    </row>
    <row r="79" spans="1:6" x14ac:dyDescent="0.2">
      <c r="A79" s="30" t="s">
        <v>122</v>
      </c>
      <c r="B79" s="30"/>
      <c r="C79" s="31">
        <v>19448.79</v>
      </c>
      <c r="D79" s="31">
        <v>-3066.2</v>
      </c>
      <c r="E79" s="31">
        <v>-15.77</v>
      </c>
      <c r="F79" s="31">
        <v>16382.59</v>
      </c>
    </row>
    <row r="80" spans="1:6" x14ac:dyDescent="0.2">
      <c r="A80" s="30" t="s">
        <v>124</v>
      </c>
      <c r="B80" s="30"/>
      <c r="C80" s="31">
        <v>28500</v>
      </c>
      <c r="D80" s="31">
        <v>0</v>
      </c>
      <c r="E80" s="31">
        <v>0</v>
      </c>
      <c r="F80" s="31">
        <v>28500</v>
      </c>
    </row>
    <row r="81" spans="1:6" x14ac:dyDescent="0.2">
      <c r="A81" s="30" t="s">
        <v>127</v>
      </c>
      <c r="B81" s="30"/>
      <c r="C81" s="31">
        <v>437227.72</v>
      </c>
      <c r="D81" s="31">
        <v>0</v>
      </c>
      <c r="E81" s="31">
        <v>0</v>
      </c>
      <c r="F81" s="31">
        <v>437227.72</v>
      </c>
    </row>
    <row r="82" spans="1:6" x14ac:dyDescent="0.2">
      <c r="A82" s="30" t="s">
        <v>128</v>
      </c>
      <c r="B82" s="30"/>
      <c r="C82" s="31">
        <v>2000</v>
      </c>
      <c r="D82" s="31">
        <v>0</v>
      </c>
      <c r="E82" s="31">
        <v>0</v>
      </c>
      <c r="F82" s="31">
        <v>2000</v>
      </c>
    </row>
    <row r="83" spans="1:6" x14ac:dyDescent="0.2">
      <c r="A83" s="30" t="s">
        <v>129</v>
      </c>
      <c r="B83" s="30"/>
      <c r="C83" s="31">
        <v>2500</v>
      </c>
      <c r="D83" s="31">
        <v>0</v>
      </c>
      <c r="E83" s="31">
        <v>0</v>
      </c>
      <c r="F83" s="31">
        <v>2500</v>
      </c>
    </row>
    <row r="84" spans="1:6" x14ac:dyDescent="0.2">
      <c r="A84" s="30" t="s">
        <v>130</v>
      </c>
      <c r="B84" s="30"/>
      <c r="C84" s="31">
        <v>165568</v>
      </c>
      <c r="D84" s="31">
        <v>13476.1</v>
      </c>
      <c r="E84" s="31">
        <v>8.14</v>
      </c>
      <c r="F84" s="31">
        <v>179044.1</v>
      </c>
    </row>
    <row r="85" spans="1:6" x14ac:dyDescent="0.2">
      <c r="A85" s="30" t="s">
        <v>121</v>
      </c>
      <c r="B85" s="30"/>
      <c r="C85" s="31">
        <v>137421.26999999999</v>
      </c>
      <c r="D85" s="31">
        <v>25849</v>
      </c>
      <c r="E85" s="31">
        <v>18.809999999999999</v>
      </c>
      <c r="F85" s="31">
        <v>163270.26999999999</v>
      </c>
    </row>
    <row r="86" spans="1:6" x14ac:dyDescent="0.2">
      <c r="A86" s="30" t="s">
        <v>132</v>
      </c>
      <c r="B86" s="30"/>
      <c r="C86" s="31">
        <v>2000</v>
      </c>
      <c r="D86" s="31">
        <v>0</v>
      </c>
      <c r="E86" s="31">
        <v>0</v>
      </c>
      <c r="F86" s="31">
        <v>2000</v>
      </c>
    </row>
    <row r="87" spans="1:6" x14ac:dyDescent="0.2">
      <c r="A87" s="30" t="s">
        <v>133</v>
      </c>
      <c r="B87" s="30"/>
      <c r="C87" s="31">
        <v>43600</v>
      </c>
      <c r="D87" s="31">
        <v>0</v>
      </c>
      <c r="E87" s="31">
        <v>0</v>
      </c>
      <c r="F87" s="31">
        <v>43600</v>
      </c>
    </row>
    <row r="88" spans="1:6" x14ac:dyDescent="0.2">
      <c r="A88" s="32" t="s">
        <v>77</v>
      </c>
      <c r="B88" s="32" t="s">
        <v>78</v>
      </c>
      <c r="C88" s="33">
        <v>49780.13</v>
      </c>
      <c r="D88" s="33">
        <v>5719.06</v>
      </c>
      <c r="E88" s="33">
        <v>11.49</v>
      </c>
      <c r="F88" s="33">
        <v>55499.19</v>
      </c>
    </row>
    <row r="89" spans="1:6" x14ac:dyDescent="0.2">
      <c r="A89" s="30" t="s">
        <v>120</v>
      </c>
      <c r="B89" s="30"/>
      <c r="C89" s="31">
        <v>47639.69</v>
      </c>
      <c r="D89" s="31">
        <v>5419.06</v>
      </c>
      <c r="E89" s="31">
        <v>11.38</v>
      </c>
      <c r="F89" s="31">
        <v>53058.75</v>
      </c>
    </row>
    <row r="90" spans="1:6" x14ac:dyDescent="0.2">
      <c r="A90" s="30" t="s">
        <v>122</v>
      </c>
      <c r="B90" s="30"/>
      <c r="C90" s="31">
        <v>890.44</v>
      </c>
      <c r="D90" s="31">
        <v>-485</v>
      </c>
      <c r="E90" s="31">
        <v>-54.47</v>
      </c>
      <c r="F90" s="31">
        <v>405.44</v>
      </c>
    </row>
    <row r="91" spans="1:6" x14ac:dyDescent="0.2">
      <c r="A91" s="30" t="s">
        <v>130</v>
      </c>
      <c r="B91" s="30"/>
      <c r="C91" s="31">
        <v>1250</v>
      </c>
      <c r="D91" s="31">
        <v>785</v>
      </c>
      <c r="E91" s="31">
        <v>62.8</v>
      </c>
      <c r="F91" s="31">
        <v>2035</v>
      </c>
    </row>
    <row r="92" spans="1:6" x14ac:dyDescent="0.2">
      <c r="A92" s="32" t="s">
        <v>80</v>
      </c>
      <c r="B92" s="32" t="s">
        <v>81</v>
      </c>
      <c r="C92" s="33">
        <v>338500</v>
      </c>
      <c r="D92" s="33">
        <v>87610.26</v>
      </c>
      <c r="E92" s="33">
        <v>25.88</v>
      </c>
      <c r="F92" s="33">
        <v>426110.26</v>
      </c>
    </row>
    <row r="93" spans="1:6" x14ac:dyDescent="0.2">
      <c r="A93" s="30" t="s">
        <v>120</v>
      </c>
      <c r="B93" s="30"/>
      <c r="C93" s="31">
        <v>253500</v>
      </c>
      <c r="D93" s="31">
        <v>89600.26</v>
      </c>
      <c r="E93" s="31">
        <v>35.35</v>
      </c>
      <c r="F93" s="31">
        <v>343100.26</v>
      </c>
    </row>
    <row r="94" spans="1:6" x14ac:dyDescent="0.2">
      <c r="A94" s="30" t="s">
        <v>121</v>
      </c>
      <c r="B94" s="30"/>
      <c r="C94" s="31">
        <v>85000</v>
      </c>
      <c r="D94" s="31">
        <v>-1990</v>
      </c>
      <c r="E94" s="31">
        <v>-2.34</v>
      </c>
      <c r="F94" s="31">
        <v>83010</v>
      </c>
    </row>
    <row r="95" spans="1:6" x14ac:dyDescent="0.2">
      <c r="A95" s="32" t="s">
        <v>83</v>
      </c>
      <c r="B95" s="32" t="s">
        <v>84</v>
      </c>
      <c r="C95" s="33">
        <v>169300</v>
      </c>
      <c r="D95" s="33">
        <v>13038.74</v>
      </c>
      <c r="E95" s="33">
        <v>7.7</v>
      </c>
      <c r="F95" s="33">
        <v>182338.74</v>
      </c>
    </row>
    <row r="96" spans="1:6" x14ac:dyDescent="0.2">
      <c r="A96" s="30" t="s">
        <v>120</v>
      </c>
      <c r="B96" s="30"/>
      <c r="C96" s="31">
        <v>28800</v>
      </c>
      <c r="D96" s="31">
        <v>10538.74</v>
      </c>
      <c r="E96" s="31">
        <v>36.590000000000003</v>
      </c>
      <c r="F96" s="31">
        <v>39338.74</v>
      </c>
    </row>
    <row r="97" spans="1:6" x14ac:dyDescent="0.2">
      <c r="A97" s="30" t="s">
        <v>121</v>
      </c>
      <c r="B97" s="30"/>
      <c r="C97" s="31">
        <v>87000</v>
      </c>
      <c r="D97" s="31">
        <v>2500</v>
      </c>
      <c r="E97" s="31">
        <v>2.87</v>
      </c>
      <c r="F97" s="31">
        <v>89500</v>
      </c>
    </row>
    <row r="98" spans="1:6" x14ac:dyDescent="0.2">
      <c r="A98" s="30" t="s">
        <v>133</v>
      </c>
      <c r="B98" s="30"/>
      <c r="C98" s="31">
        <v>53500</v>
      </c>
      <c r="D98" s="31">
        <v>0</v>
      </c>
      <c r="E98" s="31">
        <v>0</v>
      </c>
      <c r="F98" s="31">
        <v>53500</v>
      </c>
    </row>
    <row r="99" spans="1:6" ht="25.5" x14ac:dyDescent="0.2">
      <c r="A99" s="32" t="s">
        <v>86</v>
      </c>
      <c r="B99" s="81" t="s">
        <v>87</v>
      </c>
      <c r="C99" s="33">
        <v>327500</v>
      </c>
      <c r="D99" s="33">
        <v>13300</v>
      </c>
      <c r="E99" s="33">
        <v>4.0599999999999996</v>
      </c>
      <c r="F99" s="33">
        <v>340800</v>
      </c>
    </row>
    <row r="100" spans="1:6" x14ac:dyDescent="0.2">
      <c r="A100" s="30" t="s">
        <v>120</v>
      </c>
      <c r="B100" s="30"/>
      <c r="C100" s="31">
        <v>294500</v>
      </c>
      <c r="D100" s="31">
        <v>11300</v>
      </c>
      <c r="E100" s="31">
        <v>3.84</v>
      </c>
      <c r="F100" s="31">
        <v>305800</v>
      </c>
    </row>
    <row r="101" spans="1:6" x14ac:dyDescent="0.2">
      <c r="A101" s="30" t="s">
        <v>122</v>
      </c>
      <c r="B101" s="30"/>
      <c r="C101" s="31">
        <v>33000</v>
      </c>
      <c r="D101" s="31">
        <v>2000</v>
      </c>
      <c r="E101" s="31">
        <v>6.06</v>
      </c>
      <c r="F101" s="31">
        <v>35000</v>
      </c>
    </row>
    <row r="102" spans="1:6" x14ac:dyDescent="0.2">
      <c r="A102" s="32" t="s">
        <v>89</v>
      </c>
      <c r="B102" s="32" t="s">
        <v>90</v>
      </c>
      <c r="C102" s="33">
        <v>1612792.58</v>
      </c>
      <c r="D102" s="33">
        <v>6031</v>
      </c>
      <c r="E102" s="33">
        <v>0.37</v>
      </c>
      <c r="F102" s="33">
        <v>1618823.58</v>
      </c>
    </row>
    <row r="103" spans="1:6" x14ac:dyDescent="0.2">
      <c r="A103" s="30" t="s">
        <v>120</v>
      </c>
      <c r="B103" s="30"/>
      <c r="C103" s="31">
        <v>625465.57999999996</v>
      </c>
      <c r="D103" s="31">
        <v>-10239</v>
      </c>
      <c r="E103" s="31">
        <v>-1.64</v>
      </c>
      <c r="F103" s="31">
        <v>615226.57999999996</v>
      </c>
    </row>
    <row r="104" spans="1:6" x14ac:dyDescent="0.2">
      <c r="A104" s="30" t="s">
        <v>125</v>
      </c>
      <c r="B104" s="30"/>
      <c r="C104" s="31">
        <v>25000</v>
      </c>
      <c r="D104" s="31">
        <v>0</v>
      </c>
      <c r="E104" s="31">
        <v>0</v>
      </c>
      <c r="F104" s="31">
        <v>25000</v>
      </c>
    </row>
    <row r="105" spans="1:6" x14ac:dyDescent="0.2">
      <c r="A105" s="30" t="s">
        <v>121</v>
      </c>
      <c r="B105" s="30"/>
      <c r="C105" s="31">
        <v>879827</v>
      </c>
      <c r="D105" s="31">
        <v>16270</v>
      </c>
      <c r="E105" s="31">
        <v>1.85</v>
      </c>
      <c r="F105" s="31">
        <v>896097</v>
      </c>
    </row>
    <row r="106" spans="1:6" x14ac:dyDescent="0.2">
      <c r="A106" s="30" t="s">
        <v>133</v>
      </c>
      <c r="B106" s="30"/>
      <c r="C106" s="31">
        <v>82500</v>
      </c>
      <c r="D106" s="31">
        <v>0</v>
      </c>
      <c r="E106" s="31">
        <v>0</v>
      </c>
      <c r="F106" s="31">
        <v>82500</v>
      </c>
    </row>
    <row r="107" spans="1:6" x14ac:dyDescent="0.2">
      <c r="A107" s="17" t="s">
        <v>92</v>
      </c>
      <c r="B107" s="17" t="s">
        <v>19</v>
      </c>
      <c r="C107" s="29">
        <v>6840911.4199999999</v>
      </c>
      <c r="D107" s="29">
        <v>3948910.37</v>
      </c>
      <c r="E107" s="29">
        <v>57.72</v>
      </c>
      <c r="F107" s="29">
        <v>10789821.789999999</v>
      </c>
    </row>
    <row r="108" spans="1:6" x14ac:dyDescent="0.2">
      <c r="A108" s="32" t="s">
        <v>93</v>
      </c>
      <c r="B108" s="32" t="s">
        <v>94</v>
      </c>
      <c r="C108" s="33">
        <v>355269.55</v>
      </c>
      <c r="D108" s="33">
        <v>951453.73</v>
      </c>
      <c r="E108" s="33">
        <v>267.81</v>
      </c>
      <c r="F108" s="33">
        <v>1306723.28</v>
      </c>
    </row>
    <row r="109" spans="1:6" x14ac:dyDescent="0.2">
      <c r="A109" s="30" t="s">
        <v>120</v>
      </c>
      <c r="B109" s="30"/>
      <c r="C109" s="31">
        <v>21300</v>
      </c>
      <c r="D109" s="31">
        <v>178327.1</v>
      </c>
      <c r="E109" s="31">
        <v>837.22</v>
      </c>
      <c r="F109" s="31">
        <v>199627.1</v>
      </c>
    </row>
    <row r="110" spans="1:6" x14ac:dyDescent="0.2">
      <c r="A110" s="30" t="s">
        <v>122</v>
      </c>
      <c r="B110" s="30"/>
      <c r="C110" s="31">
        <v>0</v>
      </c>
      <c r="D110" s="31">
        <v>4431.9399999999996</v>
      </c>
      <c r="E110" s="31">
        <v>100</v>
      </c>
      <c r="F110" s="31">
        <v>4431.9399999999996</v>
      </c>
    </row>
    <row r="111" spans="1:6" x14ac:dyDescent="0.2">
      <c r="A111" s="30" t="s">
        <v>131</v>
      </c>
      <c r="B111" s="30"/>
      <c r="C111" s="31">
        <v>10000</v>
      </c>
      <c r="D111" s="31">
        <v>10000</v>
      </c>
      <c r="E111" s="31">
        <v>100</v>
      </c>
      <c r="F111" s="31">
        <v>20000</v>
      </c>
    </row>
    <row r="112" spans="1:6" x14ac:dyDescent="0.2">
      <c r="A112" s="30" t="s">
        <v>121</v>
      </c>
      <c r="B112" s="30"/>
      <c r="C112" s="31">
        <v>200862.17</v>
      </c>
      <c r="D112" s="31">
        <v>487616.76</v>
      </c>
      <c r="E112" s="31">
        <v>242.76</v>
      </c>
      <c r="F112" s="31">
        <v>688478.93</v>
      </c>
    </row>
    <row r="113" spans="1:6" x14ac:dyDescent="0.2">
      <c r="A113" s="30" t="s">
        <v>132</v>
      </c>
      <c r="B113" s="30"/>
      <c r="C113" s="31">
        <v>20000</v>
      </c>
      <c r="D113" s="31">
        <v>0</v>
      </c>
      <c r="E113" s="31">
        <v>0</v>
      </c>
      <c r="F113" s="31">
        <v>20000</v>
      </c>
    </row>
    <row r="114" spans="1:6" x14ac:dyDescent="0.2">
      <c r="A114" s="30" t="s">
        <v>135</v>
      </c>
      <c r="B114" s="30"/>
      <c r="C114" s="31">
        <v>103107.38</v>
      </c>
      <c r="D114" s="31">
        <v>271077.93</v>
      </c>
      <c r="E114" s="31">
        <v>262.91000000000003</v>
      </c>
      <c r="F114" s="31">
        <v>374185.31</v>
      </c>
    </row>
    <row r="115" spans="1:6" x14ac:dyDescent="0.2">
      <c r="A115" s="32" t="s">
        <v>96</v>
      </c>
      <c r="B115" s="32" t="s">
        <v>97</v>
      </c>
      <c r="C115" s="33">
        <v>2997941.87</v>
      </c>
      <c r="D115" s="33">
        <v>2506282.73</v>
      </c>
      <c r="E115" s="33">
        <v>83.6</v>
      </c>
      <c r="F115" s="33">
        <v>5504224.5999999996</v>
      </c>
    </row>
    <row r="116" spans="1:6" x14ac:dyDescent="0.2">
      <c r="A116" s="30" t="s">
        <v>120</v>
      </c>
      <c r="B116" s="30"/>
      <c r="C116" s="31">
        <v>741525.04</v>
      </c>
      <c r="D116" s="31">
        <v>1477569.3</v>
      </c>
      <c r="E116" s="31">
        <v>199.26</v>
      </c>
      <c r="F116" s="31">
        <v>2219094.34</v>
      </c>
    </row>
    <row r="117" spans="1:6" x14ac:dyDescent="0.2">
      <c r="A117" s="30" t="s">
        <v>122</v>
      </c>
      <c r="B117" s="30"/>
      <c r="C117" s="31">
        <v>1253.95</v>
      </c>
      <c r="D117" s="31">
        <v>16410</v>
      </c>
      <c r="E117" s="31">
        <v>1308.6600000000001</v>
      </c>
      <c r="F117" s="31">
        <v>17663.95</v>
      </c>
    </row>
    <row r="118" spans="1:6" x14ac:dyDescent="0.2">
      <c r="A118" s="30" t="s">
        <v>123</v>
      </c>
      <c r="B118" s="30"/>
      <c r="C118" s="31">
        <v>3000</v>
      </c>
      <c r="D118" s="31">
        <v>4522.3599999999997</v>
      </c>
      <c r="E118" s="31">
        <v>150.75</v>
      </c>
      <c r="F118" s="31">
        <v>7522.36</v>
      </c>
    </row>
    <row r="119" spans="1:6" x14ac:dyDescent="0.2">
      <c r="A119" s="30" t="s">
        <v>125</v>
      </c>
      <c r="B119" s="30"/>
      <c r="C119" s="31">
        <v>144000</v>
      </c>
      <c r="D119" s="31">
        <v>146096.44</v>
      </c>
      <c r="E119" s="31">
        <v>101.46</v>
      </c>
      <c r="F119" s="31">
        <v>290096.44</v>
      </c>
    </row>
    <row r="120" spans="1:6" x14ac:dyDescent="0.2">
      <c r="A120" s="30" t="s">
        <v>126</v>
      </c>
      <c r="B120" s="30"/>
      <c r="C120" s="31">
        <v>2500</v>
      </c>
      <c r="D120" s="31">
        <v>0</v>
      </c>
      <c r="E120" s="31">
        <v>0</v>
      </c>
      <c r="F120" s="31">
        <v>2500</v>
      </c>
    </row>
    <row r="121" spans="1:6" x14ac:dyDescent="0.2">
      <c r="A121" s="30" t="s">
        <v>127</v>
      </c>
      <c r="B121" s="30"/>
      <c r="C121" s="31">
        <v>92772.28</v>
      </c>
      <c r="D121" s="31">
        <v>0</v>
      </c>
      <c r="E121" s="31">
        <v>0</v>
      </c>
      <c r="F121" s="31">
        <v>92772.28</v>
      </c>
    </row>
    <row r="122" spans="1:6" x14ac:dyDescent="0.2">
      <c r="A122" s="30" t="s">
        <v>129</v>
      </c>
      <c r="B122" s="30"/>
      <c r="C122" s="31">
        <v>6000</v>
      </c>
      <c r="D122" s="31">
        <v>-6000</v>
      </c>
      <c r="E122" s="31">
        <v>-100</v>
      </c>
      <c r="F122" s="31">
        <v>0</v>
      </c>
    </row>
    <row r="123" spans="1:6" x14ac:dyDescent="0.2">
      <c r="A123" s="30" t="s">
        <v>130</v>
      </c>
      <c r="B123" s="30"/>
      <c r="C123" s="31">
        <v>2441</v>
      </c>
      <c r="D123" s="31">
        <v>3390</v>
      </c>
      <c r="E123" s="31">
        <v>138.88</v>
      </c>
      <c r="F123" s="31">
        <v>5831</v>
      </c>
    </row>
    <row r="124" spans="1:6" x14ac:dyDescent="0.2">
      <c r="A124" s="30" t="s">
        <v>131</v>
      </c>
      <c r="B124" s="30"/>
      <c r="C124" s="31">
        <v>18000</v>
      </c>
      <c r="D124" s="31">
        <v>7326.93</v>
      </c>
      <c r="E124" s="31">
        <v>40.71</v>
      </c>
      <c r="F124" s="31">
        <v>25326.93</v>
      </c>
    </row>
    <row r="125" spans="1:6" x14ac:dyDescent="0.2">
      <c r="A125" s="30" t="s">
        <v>121</v>
      </c>
      <c r="B125" s="30"/>
      <c r="C125" s="31">
        <v>972448.9</v>
      </c>
      <c r="D125" s="31">
        <v>462913.2</v>
      </c>
      <c r="E125" s="31">
        <v>47.6</v>
      </c>
      <c r="F125" s="31">
        <v>1435362.1</v>
      </c>
    </row>
    <row r="126" spans="1:6" x14ac:dyDescent="0.2">
      <c r="A126" s="30" t="s">
        <v>133</v>
      </c>
      <c r="B126" s="30"/>
      <c r="C126" s="31">
        <v>66400</v>
      </c>
      <c r="D126" s="31">
        <v>0</v>
      </c>
      <c r="E126" s="31">
        <v>0</v>
      </c>
      <c r="F126" s="31">
        <v>66400</v>
      </c>
    </row>
    <row r="127" spans="1:6" x14ac:dyDescent="0.2">
      <c r="A127" s="30" t="s">
        <v>135</v>
      </c>
      <c r="B127" s="30"/>
      <c r="C127" s="31">
        <v>947600.7</v>
      </c>
      <c r="D127" s="31">
        <v>394054.5</v>
      </c>
      <c r="E127" s="31">
        <v>41.58</v>
      </c>
      <c r="F127" s="31">
        <v>1341655.2</v>
      </c>
    </row>
    <row r="128" spans="1:6" ht="25.5" x14ac:dyDescent="0.2">
      <c r="A128" s="32" t="s">
        <v>99</v>
      </c>
      <c r="B128" s="81" t="s">
        <v>100</v>
      </c>
      <c r="C128" s="33">
        <v>0</v>
      </c>
      <c r="D128" s="33">
        <v>600</v>
      </c>
      <c r="E128" s="33">
        <v>100</v>
      </c>
      <c r="F128" s="33">
        <v>600</v>
      </c>
    </row>
    <row r="129" spans="1:10" x14ac:dyDescent="0.2">
      <c r="A129" s="30" t="s">
        <v>120</v>
      </c>
      <c r="B129" s="30"/>
      <c r="C129" s="31">
        <v>0</v>
      </c>
      <c r="D129" s="31">
        <v>600</v>
      </c>
      <c r="E129" s="31">
        <v>100</v>
      </c>
      <c r="F129" s="31">
        <v>600</v>
      </c>
    </row>
    <row r="130" spans="1:10" x14ac:dyDescent="0.2">
      <c r="A130" s="32" t="s">
        <v>102</v>
      </c>
      <c r="B130" s="32" t="s">
        <v>103</v>
      </c>
      <c r="C130" s="33">
        <v>3487700</v>
      </c>
      <c r="D130" s="33">
        <v>490573.91</v>
      </c>
      <c r="E130" s="33">
        <v>14.07</v>
      </c>
      <c r="F130" s="33">
        <v>3978273.91</v>
      </c>
    </row>
    <row r="131" spans="1:10" x14ac:dyDescent="0.2">
      <c r="A131" s="30" t="s">
        <v>120</v>
      </c>
      <c r="B131" s="30"/>
      <c r="C131" s="31">
        <v>718766.74</v>
      </c>
      <c r="D131" s="31">
        <v>291559.34000000003</v>
      </c>
      <c r="E131" s="31">
        <v>40.56</v>
      </c>
      <c r="F131" s="31">
        <v>1010326.08</v>
      </c>
    </row>
    <row r="132" spans="1:10" x14ac:dyDescent="0.2">
      <c r="A132" s="30" t="s">
        <v>125</v>
      </c>
      <c r="B132" s="30"/>
      <c r="C132" s="31">
        <v>18000</v>
      </c>
      <c r="D132" s="31">
        <v>10000</v>
      </c>
      <c r="E132" s="31">
        <v>55.56</v>
      </c>
      <c r="F132" s="31">
        <v>28000</v>
      </c>
    </row>
    <row r="133" spans="1:10" x14ac:dyDescent="0.2">
      <c r="A133" s="30" t="s">
        <v>127</v>
      </c>
      <c r="B133" s="30"/>
      <c r="C133" s="31">
        <v>0</v>
      </c>
      <c r="D133" s="31">
        <v>115668.92</v>
      </c>
      <c r="E133" s="31">
        <v>100</v>
      </c>
      <c r="F133" s="31">
        <v>115668.92</v>
      </c>
    </row>
    <row r="134" spans="1:10" x14ac:dyDescent="0.2">
      <c r="A134" s="30" t="s">
        <v>130</v>
      </c>
      <c r="B134" s="30"/>
      <c r="C134" s="31">
        <v>2200</v>
      </c>
      <c r="D134" s="31">
        <v>-2200</v>
      </c>
      <c r="E134" s="31">
        <v>-100</v>
      </c>
      <c r="F134" s="31">
        <v>0</v>
      </c>
    </row>
    <row r="135" spans="1:10" x14ac:dyDescent="0.2">
      <c r="A135" s="30" t="s">
        <v>131</v>
      </c>
      <c r="B135" s="30"/>
      <c r="C135" s="31">
        <v>12000</v>
      </c>
      <c r="D135" s="31">
        <v>0</v>
      </c>
      <c r="E135" s="31">
        <v>0</v>
      </c>
      <c r="F135" s="31">
        <v>12000</v>
      </c>
    </row>
    <row r="136" spans="1:10" x14ac:dyDescent="0.2">
      <c r="A136" s="30" t="s">
        <v>121</v>
      </c>
      <c r="B136" s="30"/>
      <c r="C136" s="31">
        <v>412733.26</v>
      </c>
      <c r="D136" s="31">
        <v>75545.649999999994</v>
      </c>
      <c r="E136" s="31">
        <v>18.3</v>
      </c>
      <c r="F136" s="31">
        <v>488278.91</v>
      </c>
    </row>
    <row r="137" spans="1:10" x14ac:dyDescent="0.2">
      <c r="A137" s="30" t="s">
        <v>133</v>
      </c>
      <c r="B137" s="30"/>
      <c r="C137" s="31">
        <v>154000</v>
      </c>
      <c r="D137" s="31">
        <v>0</v>
      </c>
      <c r="E137" s="31">
        <v>0</v>
      </c>
      <c r="F137" s="31">
        <v>154000</v>
      </c>
    </row>
    <row r="138" spans="1:10" x14ac:dyDescent="0.2">
      <c r="A138" s="30" t="s">
        <v>135</v>
      </c>
      <c r="B138" s="30"/>
      <c r="C138" s="31">
        <v>2170000</v>
      </c>
      <c r="D138" s="31">
        <v>0</v>
      </c>
      <c r="E138" s="31">
        <v>0</v>
      </c>
      <c r="F138" s="31">
        <v>2170000</v>
      </c>
    </row>
    <row r="143" spans="1:10" x14ac:dyDescent="0.2">
      <c r="A143" s="91" t="s">
        <v>138</v>
      </c>
      <c r="B143" s="91"/>
      <c r="C143" s="91"/>
      <c r="D143" s="91"/>
      <c r="E143" s="91"/>
      <c r="F143" s="91"/>
    </row>
    <row r="144" spans="1:10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6" spans="1:6" ht="25.5" x14ac:dyDescent="0.2">
      <c r="A146" s="28" t="s">
        <v>117</v>
      </c>
      <c r="B146" s="28" t="s">
        <v>137</v>
      </c>
      <c r="C146" s="28" t="s">
        <v>7</v>
      </c>
      <c r="D146" s="28" t="s">
        <v>8</v>
      </c>
      <c r="E146" s="28" t="s">
        <v>9</v>
      </c>
      <c r="F146" s="28" t="s">
        <v>10</v>
      </c>
    </row>
    <row r="147" spans="1:6" x14ac:dyDescent="0.2">
      <c r="A147" s="17" t="s">
        <v>134</v>
      </c>
      <c r="B147" s="17"/>
      <c r="C147" s="29">
        <v>13170073.220000001</v>
      </c>
      <c r="D147" s="29">
        <v>4579515.49</v>
      </c>
      <c r="E147" s="29">
        <v>34.770000000000003</v>
      </c>
      <c r="F147" s="29">
        <v>17749588.710000001</v>
      </c>
    </row>
    <row r="148" spans="1:6" x14ac:dyDescent="0.2">
      <c r="A148" s="40" t="s">
        <v>139</v>
      </c>
      <c r="B148" s="40"/>
      <c r="C148" s="41">
        <v>1376436.69</v>
      </c>
      <c r="D148" s="41">
        <v>150563.48000000001</v>
      </c>
      <c r="E148" s="41">
        <v>10.94</v>
      </c>
      <c r="F148" s="41">
        <v>1527000.17</v>
      </c>
    </row>
    <row r="149" spans="1:6" ht="29.25" customHeight="1" x14ac:dyDescent="0.2">
      <c r="A149" s="92" t="s">
        <v>140</v>
      </c>
      <c r="B149" s="92"/>
      <c r="C149" s="43">
        <v>788000</v>
      </c>
      <c r="D149" s="43">
        <v>76400</v>
      </c>
      <c r="E149" s="43">
        <v>9.6999999999999993</v>
      </c>
      <c r="F149" s="43">
        <v>864400</v>
      </c>
    </row>
    <row r="150" spans="1:6" x14ac:dyDescent="0.2">
      <c r="A150" s="42" t="s">
        <v>141</v>
      </c>
      <c r="B150" s="42"/>
      <c r="C150" s="43">
        <v>547293</v>
      </c>
      <c r="D150" s="43">
        <v>70928.42</v>
      </c>
      <c r="E150" s="43">
        <v>12.96</v>
      </c>
      <c r="F150" s="43">
        <v>618221.42000000004</v>
      </c>
    </row>
    <row r="151" spans="1:6" ht="25.5" customHeight="1" x14ac:dyDescent="0.2">
      <c r="A151" s="92" t="s">
        <v>142</v>
      </c>
      <c r="B151" s="92"/>
      <c r="C151" s="43">
        <v>2000</v>
      </c>
      <c r="D151" s="43">
        <v>0</v>
      </c>
      <c r="E151" s="43">
        <v>0</v>
      </c>
      <c r="F151" s="43">
        <v>2000</v>
      </c>
    </row>
    <row r="152" spans="1:6" x14ac:dyDescent="0.2">
      <c r="A152" s="42" t="s">
        <v>143</v>
      </c>
      <c r="B152" s="42"/>
      <c r="C152" s="43">
        <v>39143.69</v>
      </c>
      <c r="D152" s="43">
        <v>3235.06</v>
      </c>
      <c r="E152" s="43">
        <v>8.26</v>
      </c>
      <c r="F152" s="43">
        <v>42378.75</v>
      </c>
    </row>
    <row r="153" spans="1:6" x14ac:dyDescent="0.2">
      <c r="A153" s="40" t="s">
        <v>144</v>
      </c>
      <c r="B153" s="40"/>
      <c r="C153" s="41">
        <v>134450</v>
      </c>
      <c r="D153" s="41">
        <v>0</v>
      </c>
      <c r="E153" s="41">
        <v>0</v>
      </c>
      <c r="F153" s="41">
        <v>134450</v>
      </c>
    </row>
    <row r="154" spans="1:6" x14ac:dyDescent="0.2">
      <c r="A154" s="42" t="s">
        <v>145</v>
      </c>
      <c r="B154" s="42"/>
      <c r="C154" s="43">
        <v>134450</v>
      </c>
      <c r="D154" s="43">
        <v>0</v>
      </c>
      <c r="E154" s="43">
        <v>0</v>
      </c>
      <c r="F154" s="43">
        <v>134450</v>
      </c>
    </row>
    <row r="155" spans="1:6" x14ac:dyDescent="0.2">
      <c r="A155" s="40" t="s">
        <v>146</v>
      </c>
      <c r="B155" s="40"/>
      <c r="C155" s="41">
        <v>113200</v>
      </c>
      <c r="D155" s="41">
        <v>3770</v>
      </c>
      <c r="E155" s="41">
        <v>3.33</v>
      </c>
      <c r="F155" s="41">
        <v>116970</v>
      </c>
    </row>
    <row r="156" spans="1:6" x14ac:dyDescent="0.2">
      <c r="A156" s="42" t="s">
        <v>147</v>
      </c>
      <c r="B156" s="42"/>
      <c r="C156" s="43">
        <v>113200</v>
      </c>
      <c r="D156" s="43">
        <v>3770</v>
      </c>
      <c r="E156" s="43">
        <v>3.33</v>
      </c>
      <c r="F156" s="43">
        <v>116970</v>
      </c>
    </row>
    <row r="157" spans="1:6" x14ac:dyDescent="0.2">
      <c r="A157" s="40" t="s">
        <v>148</v>
      </c>
      <c r="B157" s="40"/>
      <c r="C157" s="41">
        <v>189100</v>
      </c>
      <c r="D157" s="41">
        <v>0</v>
      </c>
      <c r="E157" s="41">
        <v>0</v>
      </c>
      <c r="F157" s="41">
        <v>189100</v>
      </c>
    </row>
    <row r="158" spans="1:6" x14ac:dyDescent="0.2">
      <c r="A158" s="42" t="s">
        <v>149</v>
      </c>
      <c r="B158" s="42"/>
      <c r="C158" s="43">
        <v>19100</v>
      </c>
      <c r="D158" s="43">
        <v>0</v>
      </c>
      <c r="E158" s="43">
        <v>0</v>
      </c>
      <c r="F158" s="43">
        <v>19100</v>
      </c>
    </row>
    <row r="159" spans="1:6" x14ac:dyDescent="0.2">
      <c r="A159" s="42" t="s">
        <v>150</v>
      </c>
      <c r="B159" s="42"/>
      <c r="C159" s="43">
        <v>170000</v>
      </c>
      <c r="D159" s="43">
        <v>0</v>
      </c>
      <c r="E159" s="43">
        <v>0</v>
      </c>
      <c r="F159" s="43">
        <v>170000</v>
      </c>
    </row>
    <row r="160" spans="1:6" x14ac:dyDescent="0.2">
      <c r="A160" s="40" t="s">
        <v>151</v>
      </c>
      <c r="B160" s="40"/>
      <c r="C160" s="41">
        <v>947000</v>
      </c>
      <c r="D160" s="41">
        <v>-135700</v>
      </c>
      <c r="E160" s="41">
        <v>-14.33</v>
      </c>
      <c r="F160" s="41">
        <v>811300</v>
      </c>
    </row>
    <row r="161" spans="1:6" x14ac:dyDescent="0.2">
      <c r="A161" s="42" t="s">
        <v>152</v>
      </c>
      <c r="B161" s="42"/>
      <c r="C161" s="43">
        <v>97000</v>
      </c>
      <c r="D161" s="43">
        <v>0</v>
      </c>
      <c r="E161" s="43">
        <v>0</v>
      </c>
      <c r="F161" s="43">
        <v>97000</v>
      </c>
    </row>
    <row r="162" spans="1:6" x14ac:dyDescent="0.2">
      <c r="A162" s="42" t="s">
        <v>153</v>
      </c>
      <c r="B162" s="42"/>
      <c r="C162" s="43">
        <v>825000</v>
      </c>
      <c r="D162" s="43">
        <v>-142000</v>
      </c>
      <c r="E162" s="43">
        <v>-17.21</v>
      </c>
      <c r="F162" s="43">
        <v>683000</v>
      </c>
    </row>
    <row r="163" spans="1:6" ht="24.75" customHeight="1" x14ac:dyDescent="0.2">
      <c r="A163" s="92" t="s">
        <v>154</v>
      </c>
      <c r="B163" s="92"/>
      <c r="C163" s="43">
        <v>25000</v>
      </c>
      <c r="D163" s="43">
        <v>6300</v>
      </c>
      <c r="E163" s="43">
        <v>25.2</v>
      </c>
      <c r="F163" s="43">
        <v>31300</v>
      </c>
    </row>
    <row r="164" spans="1:6" x14ac:dyDescent="0.2">
      <c r="A164" s="40" t="s">
        <v>155</v>
      </c>
      <c r="B164" s="40"/>
      <c r="C164" s="41">
        <v>6313665.4800000004</v>
      </c>
      <c r="D164" s="41">
        <v>923986.41</v>
      </c>
      <c r="E164" s="41">
        <v>14.63</v>
      </c>
      <c r="F164" s="41">
        <v>7237651.8899999997</v>
      </c>
    </row>
    <row r="165" spans="1:6" x14ac:dyDescent="0.2">
      <c r="A165" s="42" t="s">
        <v>156</v>
      </c>
      <c r="B165" s="42"/>
      <c r="C165" s="43">
        <v>1981000</v>
      </c>
      <c r="D165" s="43">
        <v>620000</v>
      </c>
      <c r="E165" s="43">
        <v>31.3</v>
      </c>
      <c r="F165" s="43">
        <v>2601000</v>
      </c>
    </row>
    <row r="166" spans="1:6" x14ac:dyDescent="0.2">
      <c r="A166" s="42" t="s">
        <v>157</v>
      </c>
      <c r="B166" s="42"/>
      <c r="C166" s="43">
        <v>1258981.27</v>
      </c>
      <c r="D166" s="43">
        <v>293986.40999999997</v>
      </c>
      <c r="E166" s="43">
        <v>23.35</v>
      </c>
      <c r="F166" s="43">
        <v>1552967.6799999999</v>
      </c>
    </row>
    <row r="167" spans="1:6" x14ac:dyDescent="0.2">
      <c r="A167" s="42" t="s">
        <v>158</v>
      </c>
      <c r="B167" s="42"/>
      <c r="C167" s="43">
        <v>10000</v>
      </c>
      <c r="D167" s="43">
        <v>0</v>
      </c>
      <c r="E167" s="43">
        <v>0</v>
      </c>
      <c r="F167" s="43">
        <v>10000</v>
      </c>
    </row>
    <row r="168" spans="1:6" x14ac:dyDescent="0.2">
      <c r="A168" s="42" t="s">
        <v>159</v>
      </c>
      <c r="B168" s="42"/>
      <c r="C168" s="43">
        <v>3011084.21</v>
      </c>
      <c r="D168" s="43">
        <v>10000</v>
      </c>
      <c r="E168" s="43">
        <v>0.33</v>
      </c>
      <c r="F168" s="43">
        <v>3021084.21</v>
      </c>
    </row>
    <row r="169" spans="1:6" ht="26.25" customHeight="1" x14ac:dyDescent="0.2">
      <c r="A169" s="92" t="s">
        <v>160</v>
      </c>
      <c r="B169" s="92"/>
      <c r="C169" s="43">
        <v>52600</v>
      </c>
      <c r="D169" s="43">
        <v>0</v>
      </c>
      <c r="E169" s="43">
        <v>0</v>
      </c>
      <c r="F169" s="43">
        <v>52600</v>
      </c>
    </row>
    <row r="170" spans="1:6" x14ac:dyDescent="0.2">
      <c r="A170" s="40" t="s">
        <v>161</v>
      </c>
      <c r="B170" s="40"/>
      <c r="C170" s="41">
        <v>34000</v>
      </c>
      <c r="D170" s="41">
        <v>0</v>
      </c>
      <c r="E170" s="41">
        <v>0</v>
      </c>
      <c r="F170" s="41">
        <v>34000</v>
      </c>
    </row>
    <row r="171" spans="1:6" x14ac:dyDescent="0.2">
      <c r="A171" s="42" t="s">
        <v>162</v>
      </c>
      <c r="B171" s="42"/>
      <c r="C171" s="43">
        <v>34000</v>
      </c>
      <c r="D171" s="43">
        <v>0</v>
      </c>
      <c r="E171" s="43">
        <v>0</v>
      </c>
      <c r="F171" s="43">
        <v>34000</v>
      </c>
    </row>
    <row r="172" spans="1:6" x14ac:dyDescent="0.2">
      <c r="A172" s="40" t="s">
        <v>163</v>
      </c>
      <c r="B172" s="40"/>
      <c r="C172" s="41">
        <v>1257571.8999999999</v>
      </c>
      <c r="D172" s="41">
        <v>752536.74</v>
      </c>
      <c r="E172" s="41">
        <v>59.84</v>
      </c>
      <c r="F172" s="41">
        <v>2010108.64</v>
      </c>
    </row>
    <row r="173" spans="1:6" x14ac:dyDescent="0.2">
      <c r="A173" s="42" t="s">
        <v>164</v>
      </c>
      <c r="B173" s="42"/>
      <c r="C173" s="43">
        <v>297000</v>
      </c>
      <c r="D173" s="43">
        <v>564726.76</v>
      </c>
      <c r="E173" s="43">
        <v>190.14</v>
      </c>
      <c r="F173" s="43">
        <v>861726.76</v>
      </c>
    </row>
    <row r="174" spans="1:6" x14ac:dyDescent="0.2">
      <c r="A174" s="42" t="s">
        <v>165</v>
      </c>
      <c r="B174" s="42"/>
      <c r="C174" s="43">
        <v>950571.9</v>
      </c>
      <c r="D174" s="43">
        <v>187809.98</v>
      </c>
      <c r="E174" s="43">
        <v>19.760000000000002</v>
      </c>
      <c r="F174" s="43">
        <v>1138381.8799999999</v>
      </c>
    </row>
    <row r="175" spans="1:6" x14ac:dyDescent="0.2">
      <c r="A175" s="42" t="s">
        <v>166</v>
      </c>
      <c r="B175" s="42"/>
      <c r="C175" s="43">
        <v>10000</v>
      </c>
      <c r="D175" s="43">
        <v>0</v>
      </c>
      <c r="E175" s="43">
        <v>0</v>
      </c>
      <c r="F175" s="43">
        <v>10000</v>
      </c>
    </row>
    <row r="176" spans="1:6" x14ac:dyDescent="0.2">
      <c r="A176" s="40" t="s">
        <v>167</v>
      </c>
      <c r="B176" s="40"/>
      <c r="C176" s="41">
        <v>2644649.15</v>
      </c>
      <c r="D176" s="41">
        <v>2883358.86</v>
      </c>
      <c r="E176" s="41">
        <v>109.03</v>
      </c>
      <c r="F176" s="41">
        <v>5528008.0099999998</v>
      </c>
    </row>
    <row r="177" spans="1:6" x14ac:dyDescent="0.2">
      <c r="A177" s="42" t="s">
        <v>168</v>
      </c>
      <c r="B177" s="42"/>
      <c r="C177" s="43">
        <v>2577649.15</v>
      </c>
      <c r="D177" s="43">
        <v>2883358.86</v>
      </c>
      <c r="E177" s="43">
        <v>111.86</v>
      </c>
      <c r="F177" s="43">
        <v>5461008.0099999998</v>
      </c>
    </row>
    <row r="178" spans="1:6" x14ac:dyDescent="0.2">
      <c r="A178" s="42" t="s">
        <v>169</v>
      </c>
      <c r="B178" s="42"/>
      <c r="C178" s="43">
        <v>67000</v>
      </c>
      <c r="D178" s="43">
        <v>0</v>
      </c>
      <c r="E178" s="43">
        <v>0</v>
      </c>
      <c r="F178" s="43">
        <v>67000</v>
      </c>
    </row>
    <row r="179" spans="1:6" x14ac:dyDescent="0.2">
      <c r="A179" s="40" t="s">
        <v>170</v>
      </c>
      <c r="B179" s="40"/>
      <c r="C179" s="41">
        <v>160000</v>
      </c>
      <c r="D179" s="41">
        <v>1000</v>
      </c>
      <c r="E179" s="41">
        <v>0.63</v>
      </c>
      <c r="F179" s="41">
        <v>161000</v>
      </c>
    </row>
    <row r="180" spans="1:6" x14ac:dyDescent="0.2">
      <c r="A180" s="42" t="s">
        <v>171</v>
      </c>
      <c r="B180" s="42"/>
      <c r="C180" s="43">
        <v>130500</v>
      </c>
      <c r="D180" s="43">
        <v>0</v>
      </c>
      <c r="E180" s="43">
        <v>0</v>
      </c>
      <c r="F180" s="43">
        <v>130500</v>
      </c>
    </row>
    <row r="181" spans="1:6" ht="25.5" customHeight="1" x14ac:dyDescent="0.2">
      <c r="A181" s="92" t="s">
        <v>172</v>
      </c>
      <c r="B181" s="92"/>
      <c r="C181" s="43">
        <v>29500</v>
      </c>
      <c r="D181" s="43">
        <v>1000</v>
      </c>
      <c r="E181" s="43">
        <v>3.39</v>
      </c>
      <c r="F181" s="43">
        <v>30500</v>
      </c>
    </row>
  </sheetData>
  <mergeCells count="10">
    <mergeCell ref="A2:F2"/>
    <mergeCell ref="A4:F4"/>
    <mergeCell ref="A151:B151"/>
    <mergeCell ref="A181:B181"/>
    <mergeCell ref="A143:F143"/>
    <mergeCell ref="A169:B169"/>
    <mergeCell ref="A149:B149"/>
    <mergeCell ref="A163:B163"/>
    <mergeCell ref="A8:E8"/>
    <mergeCell ref="A36:F36"/>
  </mergeCells>
  <pageMargins left="0.11811023622047245" right="0.11811023622047245" top="0.74803149606299213" bottom="0.55118110236220474" header="0.31496062992125984" footer="0.31496062992125984"/>
  <pageSetup paperSize="9" scale="80" firstPageNumber="2" fitToHeight="0" orientation="portrait" useFirstPageNumber="1" r:id="rId1"/>
  <headerFooter differentFirst="1">
    <oddFooter>&amp;C&amp;P</oddFooter>
    <firstFooter>&amp;C2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30"/>
  <sheetViews>
    <sheetView view="pageLayout" zoomScaleNormal="100" workbookViewId="0">
      <selection activeCell="C13" sqref="C13"/>
    </sheetView>
  </sheetViews>
  <sheetFormatPr defaultRowHeight="12.75" x14ac:dyDescent="0.2"/>
  <cols>
    <col min="1" max="1" width="16.28515625" style="32" customWidth="1"/>
    <col min="2" max="2" width="36.5703125" style="32" customWidth="1"/>
    <col min="3" max="3" width="13.140625" style="32" bestFit="1" customWidth="1"/>
    <col min="4" max="4" width="17.85546875" style="32" bestFit="1" customWidth="1"/>
    <col min="5" max="5" width="13.85546875" style="32" customWidth="1"/>
    <col min="6" max="6" width="13.140625" style="32" bestFit="1" customWidth="1"/>
    <col min="7" max="16384" width="9.140625" style="32"/>
  </cols>
  <sheetData>
    <row r="3" spans="1:9" x14ac:dyDescent="0.2">
      <c r="A3" s="91" t="s">
        <v>173</v>
      </c>
      <c r="B3" s="91"/>
      <c r="C3" s="91"/>
      <c r="D3" s="91"/>
      <c r="E3" s="91"/>
      <c r="F3" s="91"/>
    </row>
    <row r="5" spans="1:9" x14ac:dyDescent="0.2">
      <c r="A5" s="91" t="s">
        <v>174</v>
      </c>
      <c r="B5" s="91"/>
      <c r="C5" s="91"/>
      <c r="D5" s="91"/>
      <c r="E5" s="91"/>
      <c r="F5" s="91"/>
    </row>
    <row r="8" spans="1:9" customFormat="1" ht="26.25" x14ac:dyDescent="0.25">
      <c r="A8" s="28" t="s">
        <v>117</v>
      </c>
      <c r="B8" s="28" t="s">
        <v>44</v>
      </c>
      <c r="C8" s="28" t="s">
        <v>7</v>
      </c>
      <c r="D8" s="28" t="s">
        <v>8</v>
      </c>
      <c r="E8" s="28" t="s">
        <v>9</v>
      </c>
      <c r="F8" s="28" t="s">
        <v>10</v>
      </c>
    </row>
    <row r="9" spans="1:9" customFormat="1" ht="15" x14ac:dyDescent="0.25">
      <c r="A9" s="93" t="s">
        <v>105</v>
      </c>
      <c r="B9" s="93"/>
      <c r="C9" s="93"/>
      <c r="D9" s="93"/>
      <c r="E9" s="93"/>
      <c r="F9" s="93"/>
    </row>
    <row r="10" spans="1:9" ht="15" customHeight="1" x14ac:dyDescent="0.2">
      <c r="A10" s="34" t="s">
        <v>106</v>
      </c>
      <c r="B10" s="34" t="s">
        <v>25</v>
      </c>
      <c r="C10" s="35">
        <v>3220708.08</v>
      </c>
      <c r="D10" s="35">
        <v>665132.43000000005</v>
      </c>
      <c r="E10" s="34" t="s">
        <v>26</v>
      </c>
      <c r="F10" s="37">
        <v>3885840.51</v>
      </c>
      <c r="G10" s="6"/>
      <c r="H10" s="6"/>
      <c r="I10" s="6"/>
    </row>
    <row r="11" spans="1:9" ht="15" customHeight="1" x14ac:dyDescent="0.2">
      <c r="A11" s="7" t="s">
        <v>107</v>
      </c>
      <c r="B11" s="7" t="s">
        <v>108</v>
      </c>
      <c r="C11" s="38">
        <v>3220708.08</v>
      </c>
      <c r="D11" s="38">
        <v>665132.43000000005</v>
      </c>
      <c r="E11" s="7" t="s">
        <v>26</v>
      </c>
      <c r="F11" s="39">
        <v>3885840.51</v>
      </c>
      <c r="G11" s="6"/>
      <c r="H11" s="6"/>
      <c r="I11" s="6"/>
    </row>
    <row r="12" spans="1:9" ht="26.25" customHeight="1" x14ac:dyDescent="0.2">
      <c r="A12" s="34" t="s">
        <v>109</v>
      </c>
      <c r="B12" s="34" t="s">
        <v>27</v>
      </c>
      <c r="C12" s="35">
        <v>67787.64</v>
      </c>
      <c r="D12" s="35">
        <v>0</v>
      </c>
      <c r="E12" s="34" t="s">
        <v>16</v>
      </c>
      <c r="F12" s="37">
        <v>67787.64</v>
      </c>
      <c r="G12" s="6"/>
      <c r="H12" s="6"/>
      <c r="I12" s="6"/>
    </row>
    <row r="13" spans="1:9" ht="27.75" customHeight="1" x14ac:dyDescent="0.2">
      <c r="A13" s="7" t="s">
        <v>110</v>
      </c>
      <c r="B13" s="7" t="s">
        <v>111</v>
      </c>
      <c r="C13" s="38">
        <v>67787.64</v>
      </c>
      <c r="D13" s="38">
        <v>0</v>
      </c>
      <c r="E13" s="7" t="s">
        <v>16</v>
      </c>
      <c r="F13" s="39">
        <v>67787.64</v>
      </c>
      <c r="G13" s="6"/>
      <c r="H13" s="6"/>
      <c r="I13" s="6"/>
    </row>
    <row r="19" spans="1:6" customFormat="1" ht="15" x14ac:dyDescent="0.25">
      <c r="A19" s="91" t="s">
        <v>175</v>
      </c>
      <c r="B19" s="91"/>
      <c r="C19" s="91"/>
      <c r="D19" s="91"/>
      <c r="E19" s="91"/>
      <c r="F19" s="91"/>
    </row>
    <row r="20" spans="1:6" customFormat="1" ht="15" x14ac:dyDescent="0.25">
      <c r="A20" s="25"/>
      <c r="B20" s="25"/>
      <c r="C20" s="25"/>
      <c r="D20" s="25"/>
      <c r="E20" s="25"/>
      <c r="F20" s="25"/>
    </row>
    <row r="22" spans="1:6" ht="25.5" x14ac:dyDescent="0.2">
      <c r="A22" s="28" t="s">
        <v>117</v>
      </c>
      <c r="B22" s="28" t="s">
        <v>118</v>
      </c>
      <c r="C22" s="28" t="s">
        <v>7</v>
      </c>
      <c r="D22" s="28" t="s">
        <v>8</v>
      </c>
      <c r="E22" s="28" t="s">
        <v>9</v>
      </c>
      <c r="F22" s="28" t="s">
        <v>10</v>
      </c>
    </row>
    <row r="23" spans="1:6" x14ac:dyDescent="0.2">
      <c r="A23" s="17" t="s">
        <v>119</v>
      </c>
      <c r="B23" s="17"/>
      <c r="C23" s="29">
        <v>3220708.08</v>
      </c>
      <c r="D23" s="29">
        <v>665132.43000000005</v>
      </c>
      <c r="E23" s="29">
        <v>20.65</v>
      </c>
      <c r="F23" s="29">
        <v>3885840.51</v>
      </c>
    </row>
    <row r="24" spans="1:6" ht="25.5" x14ac:dyDescent="0.2">
      <c r="A24" s="17" t="s">
        <v>106</v>
      </c>
      <c r="B24" s="100" t="s">
        <v>25</v>
      </c>
      <c r="C24" s="29">
        <v>3220708.08</v>
      </c>
      <c r="D24" s="29">
        <v>665132.43000000005</v>
      </c>
      <c r="E24" s="29">
        <v>20.65</v>
      </c>
      <c r="F24" s="29">
        <v>3885840.51</v>
      </c>
    </row>
    <row r="25" spans="1:6" x14ac:dyDescent="0.2">
      <c r="A25" s="32" t="s">
        <v>107</v>
      </c>
      <c r="B25" s="32" t="s">
        <v>108</v>
      </c>
      <c r="C25" s="33">
        <v>3220708.08</v>
      </c>
      <c r="D25" s="33">
        <v>665132.43000000005</v>
      </c>
      <c r="E25" s="33">
        <v>20.65</v>
      </c>
      <c r="F25" s="33">
        <v>3885840.51</v>
      </c>
    </row>
    <row r="26" spans="1:6" x14ac:dyDescent="0.2">
      <c r="A26" s="30" t="s">
        <v>135</v>
      </c>
      <c r="B26" s="30"/>
      <c r="C26" s="31">
        <v>3220708.08</v>
      </c>
      <c r="D26" s="31">
        <v>665132.43000000005</v>
      </c>
      <c r="E26" s="31">
        <v>20.65</v>
      </c>
      <c r="F26" s="31">
        <v>3885840.51</v>
      </c>
    </row>
    <row r="27" spans="1:6" x14ac:dyDescent="0.2">
      <c r="A27" s="17" t="s">
        <v>134</v>
      </c>
      <c r="B27" s="17"/>
      <c r="C27" s="29">
        <v>67787.64</v>
      </c>
      <c r="D27" s="29">
        <v>0</v>
      </c>
      <c r="E27" s="29">
        <v>0</v>
      </c>
      <c r="F27" s="29">
        <v>67787.64</v>
      </c>
    </row>
    <row r="28" spans="1:6" ht="25.5" x14ac:dyDescent="0.2">
      <c r="A28" s="17" t="s">
        <v>109</v>
      </c>
      <c r="B28" s="100" t="s">
        <v>27</v>
      </c>
      <c r="C28" s="29">
        <v>67787.64</v>
      </c>
      <c r="D28" s="29">
        <v>0</v>
      </c>
      <c r="E28" s="29">
        <v>0</v>
      </c>
      <c r="F28" s="29">
        <v>67787.64</v>
      </c>
    </row>
    <row r="29" spans="1:6" ht="25.5" x14ac:dyDescent="0.2">
      <c r="A29" s="32" t="s">
        <v>110</v>
      </c>
      <c r="B29" s="81" t="s">
        <v>111</v>
      </c>
      <c r="C29" s="33">
        <v>67787.64</v>
      </c>
      <c r="D29" s="33">
        <v>0</v>
      </c>
      <c r="E29" s="33">
        <v>0</v>
      </c>
      <c r="F29" s="33">
        <v>67787.64</v>
      </c>
    </row>
    <row r="30" spans="1:6" x14ac:dyDescent="0.2">
      <c r="A30" s="30" t="s">
        <v>120</v>
      </c>
      <c r="B30" s="30"/>
      <c r="C30" s="31">
        <v>67787.64</v>
      </c>
      <c r="D30" s="31">
        <v>0</v>
      </c>
      <c r="E30" s="31">
        <v>0</v>
      </c>
      <c r="F30" s="31">
        <v>67787.64</v>
      </c>
    </row>
  </sheetData>
  <mergeCells count="4">
    <mergeCell ref="A19:F19"/>
    <mergeCell ref="A3:F3"/>
    <mergeCell ref="A5:F5"/>
    <mergeCell ref="A9:F9"/>
  </mergeCells>
  <pageMargins left="0.11811023622047245" right="0.11811023622047245" top="0.74803149606299213" bottom="0.74803149606299213" header="0.31496062992125984" footer="0.31496062992125984"/>
  <pageSetup paperSize="9" scale="91" firstPageNumber="5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activeCell="A5" sqref="A5:F5"/>
    </sheetView>
  </sheetViews>
  <sheetFormatPr defaultRowHeight="12.75" x14ac:dyDescent="0.2"/>
  <cols>
    <col min="1" max="1" width="8.85546875" style="32" customWidth="1"/>
    <col min="2" max="2" width="23.5703125" style="32" customWidth="1"/>
    <col min="3" max="6" width="21.28515625" style="32" customWidth="1"/>
    <col min="7" max="16384" width="9.140625" style="32"/>
  </cols>
  <sheetData>
    <row r="3" spans="1:6" x14ac:dyDescent="0.2">
      <c r="A3" s="91" t="s">
        <v>112</v>
      </c>
      <c r="B3" s="91"/>
      <c r="C3" s="91"/>
      <c r="D3" s="91"/>
      <c r="E3" s="91"/>
      <c r="F3" s="91"/>
    </row>
    <row r="4" spans="1:6" x14ac:dyDescent="0.2">
      <c r="A4" s="25"/>
      <c r="B4" s="25"/>
      <c r="C4" s="25"/>
      <c r="D4" s="25"/>
      <c r="E4" s="25"/>
      <c r="F4" s="25"/>
    </row>
    <row r="5" spans="1:6" x14ac:dyDescent="0.2">
      <c r="A5" s="91" t="s">
        <v>176</v>
      </c>
      <c r="B5" s="91"/>
      <c r="C5" s="91"/>
      <c r="D5" s="91"/>
      <c r="E5" s="91"/>
      <c r="F5" s="91"/>
    </row>
    <row r="6" spans="1:6" x14ac:dyDescent="0.2">
      <c r="A6" s="25"/>
      <c r="B6" s="25"/>
      <c r="C6" s="25"/>
      <c r="D6" s="25"/>
      <c r="E6" s="25"/>
      <c r="F6" s="25"/>
    </row>
    <row r="7" spans="1:6" x14ac:dyDescent="0.2">
      <c r="A7" s="25"/>
      <c r="B7" s="25"/>
      <c r="C7" s="25"/>
      <c r="D7" s="25"/>
      <c r="E7" s="25"/>
      <c r="F7" s="25"/>
    </row>
    <row r="8" spans="1:6" ht="25.5" x14ac:dyDescent="0.2">
      <c r="A8" s="28" t="s">
        <v>117</v>
      </c>
      <c r="B8" s="28" t="s">
        <v>44</v>
      </c>
      <c r="C8" s="28" t="s">
        <v>7</v>
      </c>
      <c r="D8" s="28" t="s">
        <v>8</v>
      </c>
      <c r="E8" s="28" t="s">
        <v>9</v>
      </c>
      <c r="F8" s="28" t="s">
        <v>10</v>
      </c>
    </row>
    <row r="9" spans="1:6" x14ac:dyDescent="0.2">
      <c r="A9" s="93" t="s">
        <v>112</v>
      </c>
      <c r="B9" s="93"/>
      <c r="C9" s="93"/>
      <c r="D9" s="93"/>
      <c r="E9" s="93"/>
      <c r="F9" s="93"/>
    </row>
    <row r="10" spans="1:6" s="6" customFormat="1" ht="15" customHeight="1" x14ac:dyDescent="0.2">
      <c r="A10" s="34" t="s">
        <v>113</v>
      </c>
      <c r="B10" s="34" t="s">
        <v>114</v>
      </c>
      <c r="C10" s="35">
        <v>1118647.83</v>
      </c>
      <c r="D10" s="35">
        <v>397509.75</v>
      </c>
      <c r="E10" s="34" t="s">
        <v>33</v>
      </c>
      <c r="F10" s="37">
        <v>1516157.58</v>
      </c>
    </row>
    <row r="11" spans="1:6" s="6" customFormat="1" ht="15" customHeight="1" x14ac:dyDescent="0.2">
      <c r="A11" s="7" t="s">
        <v>115</v>
      </c>
      <c r="B11" s="7" t="s">
        <v>116</v>
      </c>
      <c r="C11" s="38">
        <v>1118647.83</v>
      </c>
      <c r="D11" s="38">
        <v>397509.75</v>
      </c>
      <c r="E11" s="7" t="s">
        <v>33</v>
      </c>
      <c r="F11" s="39">
        <v>1516157.58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2" firstPageNumber="6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45"/>
  <sheetViews>
    <sheetView view="pageLayout" zoomScaleNormal="100" workbookViewId="0">
      <selection activeCell="C2" sqref="C2"/>
    </sheetView>
  </sheetViews>
  <sheetFormatPr defaultRowHeight="12.75" x14ac:dyDescent="0.2"/>
  <cols>
    <col min="1" max="1" width="15.85546875" style="32" customWidth="1"/>
    <col min="2" max="2" width="59.140625" style="32" customWidth="1"/>
    <col min="3" max="3" width="13.140625" style="32" bestFit="1" customWidth="1"/>
    <col min="4" max="4" width="17.85546875" style="32" bestFit="1" customWidth="1"/>
    <col min="5" max="5" width="14.28515625" style="32" customWidth="1"/>
    <col min="6" max="6" width="13.140625" style="32" bestFit="1" customWidth="1"/>
    <col min="7" max="16384" width="9.140625" style="32"/>
  </cols>
  <sheetData>
    <row r="3" spans="1:8" s="1" customFormat="1" ht="15" customHeight="1" x14ac:dyDescent="0.2">
      <c r="A3" s="97" t="s">
        <v>304</v>
      </c>
      <c r="B3" s="97"/>
      <c r="C3" s="97"/>
      <c r="D3" s="97"/>
      <c r="E3" s="97"/>
      <c r="F3" s="97"/>
      <c r="G3" s="55"/>
      <c r="H3" s="55"/>
    </row>
    <row r="4" spans="1:8" s="1" customFormat="1" ht="15" customHeight="1" x14ac:dyDescent="0.2">
      <c r="A4" s="54"/>
      <c r="B4" s="56"/>
      <c r="C4" s="57"/>
      <c r="D4" s="54"/>
      <c r="E4" s="54"/>
      <c r="F4" s="58"/>
      <c r="G4" s="54"/>
      <c r="H4" s="54"/>
    </row>
    <row r="5" spans="1:8" s="1" customFormat="1" ht="9.75" customHeight="1" x14ac:dyDescent="0.25">
      <c r="A5" s="59"/>
      <c r="B5" s="60"/>
      <c r="C5" s="61"/>
      <c r="D5" s="62"/>
      <c r="F5" s="63"/>
      <c r="G5" s="64"/>
      <c r="H5" s="64"/>
    </row>
    <row r="6" spans="1:8" s="67" customFormat="1" ht="15.75" x14ac:dyDescent="0.25">
      <c r="A6" s="98" t="s">
        <v>305</v>
      </c>
      <c r="B6" s="98"/>
      <c r="C6" s="98"/>
      <c r="D6" s="98"/>
      <c r="E6" s="98"/>
      <c r="F6" s="98"/>
      <c r="G6" s="65"/>
      <c r="H6" s="66"/>
    </row>
    <row r="7" spans="1:8" s="67" customFormat="1" ht="9.75" customHeight="1" x14ac:dyDescent="0.25">
      <c r="A7" s="65"/>
      <c r="B7" s="68"/>
      <c r="C7" s="69"/>
      <c r="D7" s="65"/>
      <c r="E7" s="65"/>
      <c r="F7" s="70"/>
      <c r="G7" s="65"/>
      <c r="H7" s="66"/>
    </row>
    <row r="8" spans="1:8" s="67" customFormat="1" ht="51" customHeight="1" x14ac:dyDescent="0.25">
      <c r="A8" s="84" t="s">
        <v>306</v>
      </c>
      <c r="B8" s="84"/>
      <c r="C8" s="84"/>
      <c r="D8" s="84"/>
      <c r="E8" s="84"/>
      <c r="F8" s="84"/>
    </row>
    <row r="12" spans="1:8" ht="33.75" customHeight="1" x14ac:dyDescent="0.2">
      <c r="A12" s="28" t="s">
        <v>117</v>
      </c>
      <c r="B12" s="28" t="s">
        <v>137</v>
      </c>
      <c r="C12" s="28" t="s">
        <v>7</v>
      </c>
      <c r="D12" s="28" t="s">
        <v>8</v>
      </c>
      <c r="E12" s="28" t="s">
        <v>9</v>
      </c>
      <c r="F12" s="28" t="s">
        <v>10</v>
      </c>
    </row>
    <row r="13" spans="1:8" x14ac:dyDescent="0.2">
      <c r="A13" s="17" t="s">
        <v>134</v>
      </c>
      <c r="B13" s="17"/>
      <c r="C13" s="29">
        <v>13237860.859999999</v>
      </c>
      <c r="D13" s="29">
        <v>4579515.49</v>
      </c>
      <c r="E13" s="29">
        <v>34.590000000000003</v>
      </c>
      <c r="F13" s="29">
        <v>17817376.350000001</v>
      </c>
    </row>
    <row r="14" spans="1:8" x14ac:dyDescent="0.2">
      <c r="A14" s="44" t="s">
        <v>177</v>
      </c>
      <c r="B14" s="44"/>
      <c r="C14" s="45">
        <v>212900</v>
      </c>
      <c r="D14" s="45">
        <v>14100</v>
      </c>
      <c r="E14" s="45">
        <v>6.62</v>
      </c>
      <c r="F14" s="45">
        <v>227000</v>
      </c>
    </row>
    <row r="15" spans="1:8" x14ac:dyDescent="0.2">
      <c r="A15" s="46" t="s">
        <v>178</v>
      </c>
      <c r="B15" s="46"/>
      <c r="C15" s="47">
        <v>212900</v>
      </c>
      <c r="D15" s="47">
        <v>-118500</v>
      </c>
      <c r="E15" s="47">
        <v>-55.66</v>
      </c>
      <c r="F15" s="47">
        <v>94400</v>
      </c>
    </row>
    <row r="16" spans="1:8" x14ac:dyDescent="0.2">
      <c r="A16" s="48" t="s">
        <v>179</v>
      </c>
      <c r="B16" s="48"/>
      <c r="C16" s="49">
        <v>196900</v>
      </c>
      <c r="D16" s="49">
        <v>-118500</v>
      </c>
      <c r="E16" s="49">
        <v>-60.18</v>
      </c>
      <c r="F16" s="49">
        <v>78400</v>
      </c>
    </row>
    <row r="17" spans="1:6" x14ac:dyDescent="0.2">
      <c r="A17" s="50" t="s">
        <v>180</v>
      </c>
      <c r="B17" s="50"/>
      <c r="C17" s="51">
        <v>169900</v>
      </c>
      <c r="D17" s="51">
        <v>-93500</v>
      </c>
      <c r="E17" s="51">
        <v>-55.03</v>
      </c>
      <c r="F17" s="51">
        <v>76400</v>
      </c>
    </row>
    <row r="18" spans="1:6" x14ac:dyDescent="0.2">
      <c r="A18" s="30" t="s">
        <v>120</v>
      </c>
      <c r="B18" s="30"/>
      <c r="C18" s="31">
        <v>169900</v>
      </c>
      <c r="D18" s="31">
        <v>-93500</v>
      </c>
      <c r="E18" s="31">
        <v>-55.03</v>
      </c>
      <c r="F18" s="31">
        <v>76400</v>
      </c>
    </row>
    <row r="19" spans="1:6" x14ac:dyDescent="0.2">
      <c r="A19" s="17" t="s">
        <v>70</v>
      </c>
      <c r="B19" s="17" t="s">
        <v>17</v>
      </c>
      <c r="C19" s="29">
        <v>169900</v>
      </c>
      <c r="D19" s="29">
        <v>-93500</v>
      </c>
      <c r="E19" s="29">
        <v>-55.03</v>
      </c>
      <c r="F19" s="29">
        <v>76400</v>
      </c>
    </row>
    <row r="20" spans="1:6" x14ac:dyDescent="0.2">
      <c r="A20" s="32" t="s">
        <v>71</v>
      </c>
      <c r="B20" s="32" t="s">
        <v>72</v>
      </c>
      <c r="C20" s="33">
        <v>60500</v>
      </c>
      <c r="D20" s="33">
        <v>-60500</v>
      </c>
      <c r="E20" s="33">
        <v>-100</v>
      </c>
      <c r="F20" s="33">
        <v>0</v>
      </c>
    </row>
    <row r="21" spans="1:6" x14ac:dyDescent="0.2">
      <c r="A21" s="32" t="s">
        <v>74</v>
      </c>
      <c r="B21" s="32" t="s">
        <v>75</v>
      </c>
      <c r="C21" s="33">
        <v>96400</v>
      </c>
      <c r="D21" s="33">
        <v>-33000</v>
      </c>
      <c r="E21" s="33">
        <v>-34.229999999999997</v>
      </c>
      <c r="F21" s="33">
        <v>63400</v>
      </c>
    </row>
    <row r="22" spans="1:6" x14ac:dyDescent="0.2">
      <c r="A22" s="32" t="s">
        <v>89</v>
      </c>
      <c r="B22" s="32" t="s">
        <v>90</v>
      </c>
      <c r="C22" s="33">
        <v>13000</v>
      </c>
      <c r="D22" s="33">
        <v>0</v>
      </c>
      <c r="E22" s="33">
        <v>0</v>
      </c>
      <c r="F22" s="33">
        <v>13000</v>
      </c>
    </row>
    <row r="23" spans="1:6" x14ac:dyDescent="0.2">
      <c r="A23" s="50" t="s">
        <v>181</v>
      </c>
      <c r="B23" s="50"/>
      <c r="C23" s="51">
        <v>2000</v>
      </c>
      <c r="D23" s="51">
        <v>0</v>
      </c>
      <c r="E23" s="51">
        <v>0</v>
      </c>
      <c r="F23" s="51">
        <v>2000</v>
      </c>
    </row>
    <row r="24" spans="1:6" x14ac:dyDescent="0.2">
      <c r="A24" s="30" t="s">
        <v>120</v>
      </c>
      <c r="B24" s="30"/>
      <c r="C24" s="31">
        <v>2000</v>
      </c>
      <c r="D24" s="31">
        <v>0</v>
      </c>
      <c r="E24" s="31">
        <v>0</v>
      </c>
      <c r="F24" s="31">
        <v>2000</v>
      </c>
    </row>
    <row r="25" spans="1:6" x14ac:dyDescent="0.2">
      <c r="A25" s="17" t="s">
        <v>70</v>
      </c>
      <c r="B25" s="17" t="s">
        <v>17</v>
      </c>
      <c r="C25" s="29">
        <v>2000</v>
      </c>
      <c r="D25" s="29">
        <v>0</v>
      </c>
      <c r="E25" s="29">
        <v>0</v>
      </c>
      <c r="F25" s="29">
        <v>2000</v>
      </c>
    </row>
    <row r="26" spans="1:6" x14ac:dyDescent="0.2">
      <c r="A26" s="32" t="s">
        <v>74</v>
      </c>
      <c r="B26" s="32" t="s">
        <v>75</v>
      </c>
      <c r="C26" s="33">
        <v>2000</v>
      </c>
      <c r="D26" s="33">
        <v>0</v>
      </c>
      <c r="E26" s="33">
        <v>0</v>
      </c>
      <c r="F26" s="33">
        <v>2000</v>
      </c>
    </row>
    <row r="27" spans="1:6" x14ac:dyDescent="0.2">
      <c r="A27" s="50" t="s">
        <v>182</v>
      </c>
      <c r="B27" s="50"/>
      <c r="C27" s="51">
        <v>25000</v>
      </c>
      <c r="D27" s="51">
        <v>-25000</v>
      </c>
      <c r="E27" s="51">
        <v>-100</v>
      </c>
      <c r="F27" s="51">
        <v>0</v>
      </c>
    </row>
    <row r="28" spans="1:6" x14ac:dyDescent="0.2">
      <c r="A28" s="30" t="s">
        <v>120</v>
      </c>
      <c r="B28" s="30"/>
      <c r="C28" s="31">
        <v>25000</v>
      </c>
      <c r="D28" s="31">
        <v>-25000</v>
      </c>
      <c r="E28" s="31">
        <v>-100</v>
      </c>
      <c r="F28" s="31">
        <v>0</v>
      </c>
    </row>
    <row r="29" spans="1:6" x14ac:dyDescent="0.2">
      <c r="A29" s="17" t="s">
        <v>70</v>
      </c>
      <c r="B29" s="17" t="s">
        <v>17</v>
      </c>
      <c r="C29" s="29">
        <v>25000</v>
      </c>
      <c r="D29" s="29">
        <v>-25000</v>
      </c>
      <c r="E29" s="29">
        <v>-100</v>
      </c>
      <c r="F29" s="29">
        <v>0</v>
      </c>
    </row>
    <row r="30" spans="1:6" x14ac:dyDescent="0.2">
      <c r="A30" s="32" t="s">
        <v>74</v>
      </c>
      <c r="B30" s="32" t="s">
        <v>75</v>
      </c>
      <c r="C30" s="33">
        <v>25000</v>
      </c>
      <c r="D30" s="33">
        <v>-25000</v>
      </c>
      <c r="E30" s="33">
        <v>-100</v>
      </c>
      <c r="F30" s="33">
        <v>0</v>
      </c>
    </row>
    <row r="31" spans="1:6" x14ac:dyDescent="0.2">
      <c r="A31" s="48" t="s">
        <v>183</v>
      </c>
      <c r="B31" s="48"/>
      <c r="C31" s="49">
        <v>16000</v>
      </c>
      <c r="D31" s="49">
        <v>0</v>
      </c>
      <c r="E31" s="49">
        <v>0</v>
      </c>
      <c r="F31" s="49">
        <v>16000</v>
      </c>
    </row>
    <row r="32" spans="1:6" x14ac:dyDescent="0.2">
      <c r="A32" s="50" t="s">
        <v>184</v>
      </c>
      <c r="B32" s="50"/>
      <c r="C32" s="51">
        <v>16000</v>
      </c>
      <c r="D32" s="51">
        <v>0</v>
      </c>
      <c r="E32" s="51">
        <v>0</v>
      </c>
      <c r="F32" s="51">
        <v>16000</v>
      </c>
    </row>
    <row r="33" spans="1:6" x14ac:dyDescent="0.2">
      <c r="A33" s="30" t="s">
        <v>120</v>
      </c>
      <c r="B33" s="30"/>
      <c r="C33" s="31">
        <v>16000</v>
      </c>
      <c r="D33" s="31">
        <v>0</v>
      </c>
      <c r="E33" s="31">
        <v>0</v>
      </c>
      <c r="F33" s="31">
        <v>16000</v>
      </c>
    </row>
    <row r="34" spans="1:6" x14ac:dyDescent="0.2">
      <c r="A34" s="17" t="s">
        <v>70</v>
      </c>
      <c r="B34" s="17" t="s">
        <v>17</v>
      </c>
      <c r="C34" s="29">
        <v>16000</v>
      </c>
      <c r="D34" s="29">
        <v>0</v>
      </c>
      <c r="E34" s="29">
        <v>0</v>
      </c>
      <c r="F34" s="29">
        <v>16000</v>
      </c>
    </row>
    <row r="35" spans="1:6" x14ac:dyDescent="0.2">
      <c r="A35" s="32" t="s">
        <v>89</v>
      </c>
      <c r="B35" s="32" t="s">
        <v>90</v>
      </c>
      <c r="C35" s="33">
        <v>16000</v>
      </c>
      <c r="D35" s="33">
        <v>0</v>
      </c>
      <c r="E35" s="33">
        <v>0</v>
      </c>
      <c r="F35" s="33">
        <v>16000</v>
      </c>
    </row>
    <row r="36" spans="1:6" x14ac:dyDescent="0.2">
      <c r="A36" s="46" t="s">
        <v>185</v>
      </c>
      <c r="B36" s="46"/>
      <c r="C36" s="47">
        <v>0</v>
      </c>
      <c r="D36" s="47">
        <v>132600</v>
      </c>
      <c r="E36" s="47">
        <v>100</v>
      </c>
      <c r="F36" s="47">
        <v>132600</v>
      </c>
    </row>
    <row r="37" spans="1:6" x14ac:dyDescent="0.2">
      <c r="A37" s="48" t="s">
        <v>186</v>
      </c>
      <c r="B37" s="48"/>
      <c r="C37" s="49">
        <v>0</v>
      </c>
      <c r="D37" s="49">
        <v>132600</v>
      </c>
      <c r="E37" s="49">
        <v>100</v>
      </c>
      <c r="F37" s="49">
        <v>132600</v>
      </c>
    </row>
    <row r="38" spans="1:6" x14ac:dyDescent="0.2">
      <c r="A38" s="50" t="s">
        <v>187</v>
      </c>
      <c r="B38" s="50"/>
      <c r="C38" s="51">
        <v>0</v>
      </c>
      <c r="D38" s="51">
        <v>107600</v>
      </c>
      <c r="E38" s="51">
        <v>100</v>
      </c>
      <c r="F38" s="51">
        <v>107600</v>
      </c>
    </row>
    <row r="39" spans="1:6" x14ac:dyDescent="0.2">
      <c r="A39" s="30" t="s">
        <v>120</v>
      </c>
      <c r="B39" s="30"/>
      <c r="C39" s="31">
        <v>0</v>
      </c>
      <c r="D39" s="31">
        <v>107600</v>
      </c>
      <c r="E39" s="31">
        <v>100</v>
      </c>
      <c r="F39" s="31">
        <v>107600</v>
      </c>
    </row>
    <row r="40" spans="1:6" x14ac:dyDescent="0.2">
      <c r="A40" s="17" t="s">
        <v>70</v>
      </c>
      <c r="B40" s="17" t="s">
        <v>17</v>
      </c>
      <c r="C40" s="29">
        <v>0</v>
      </c>
      <c r="D40" s="29">
        <v>107600</v>
      </c>
      <c r="E40" s="29">
        <v>100</v>
      </c>
      <c r="F40" s="29">
        <v>107600</v>
      </c>
    </row>
    <row r="41" spans="1:6" x14ac:dyDescent="0.2">
      <c r="A41" s="32" t="s">
        <v>71</v>
      </c>
      <c r="B41" s="32" t="s">
        <v>72</v>
      </c>
      <c r="C41" s="33">
        <v>0</v>
      </c>
      <c r="D41" s="33">
        <v>68900</v>
      </c>
      <c r="E41" s="33">
        <v>100</v>
      </c>
      <c r="F41" s="33">
        <v>68900</v>
      </c>
    </row>
    <row r="42" spans="1:6" x14ac:dyDescent="0.2">
      <c r="A42" s="32" t="s">
        <v>74</v>
      </c>
      <c r="B42" s="32" t="s">
        <v>75</v>
      </c>
      <c r="C42" s="33">
        <v>0</v>
      </c>
      <c r="D42" s="33">
        <v>38700</v>
      </c>
      <c r="E42" s="33">
        <v>100</v>
      </c>
      <c r="F42" s="33">
        <v>38700</v>
      </c>
    </row>
    <row r="43" spans="1:6" x14ac:dyDescent="0.2">
      <c r="A43" s="50" t="s">
        <v>188</v>
      </c>
      <c r="B43" s="50"/>
      <c r="C43" s="51">
        <v>0</v>
      </c>
      <c r="D43" s="51">
        <v>25000</v>
      </c>
      <c r="E43" s="51">
        <v>100</v>
      </c>
      <c r="F43" s="51">
        <v>25000</v>
      </c>
    </row>
    <row r="44" spans="1:6" x14ac:dyDescent="0.2">
      <c r="A44" s="30" t="s">
        <v>120</v>
      </c>
      <c r="B44" s="30"/>
      <c r="C44" s="31">
        <v>0</v>
      </c>
      <c r="D44" s="31">
        <v>25000</v>
      </c>
      <c r="E44" s="31">
        <v>100</v>
      </c>
      <c r="F44" s="31">
        <v>25000</v>
      </c>
    </row>
    <row r="45" spans="1:6" x14ac:dyDescent="0.2">
      <c r="A45" s="17" t="s">
        <v>70</v>
      </c>
      <c r="B45" s="17" t="s">
        <v>17</v>
      </c>
      <c r="C45" s="29">
        <v>0</v>
      </c>
      <c r="D45" s="29">
        <v>25000</v>
      </c>
      <c r="E45" s="29">
        <v>100</v>
      </c>
      <c r="F45" s="29">
        <v>25000</v>
      </c>
    </row>
    <row r="46" spans="1:6" x14ac:dyDescent="0.2">
      <c r="A46" s="32" t="s">
        <v>74</v>
      </c>
      <c r="B46" s="32" t="s">
        <v>75</v>
      </c>
      <c r="C46" s="33">
        <v>0</v>
      </c>
      <c r="D46" s="33">
        <v>25000</v>
      </c>
      <c r="E46" s="33">
        <v>100</v>
      </c>
      <c r="F46" s="33">
        <v>25000</v>
      </c>
    </row>
    <row r="47" spans="1:6" x14ac:dyDescent="0.2">
      <c r="A47" s="44" t="s">
        <v>189</v>
      </c>
      <c r="B47" s="44"/>
      <c r="C47" s="45">
        <v>185643</v>
      </c>
      <c r="D47" s="45">
        <v>7427</v>
      </c>
      <c r="E47" s="45">
        <v>4</v>
      </c>
      <c r="F47" s="45">
        <v>193070</v>
      </c>
    </row>
    <row r="48" spans="1:6" x14ac:dyDescent="0.2">
      <c r="A48" s="46" t="s">
        <v>190</v>
      </c>
      <c r="B48" s="46"/>
      <c r="C48" s="47">
        <v>185643</v>
      </c>
      <c r="D48" s="47">
        <v>7427</v>
      </c>
      <c r="E48" s="47">
        <v>4</v>
      </c>
      <c r="F48" s="47">
        <v>193070</v>
      </c>
    </row>
    <row r="49" spans="1:6" x14ac:dyDescent="0.2">
      <c r="A49" s="48" t="s">
        <v>191</v>
      </c>
      <c r="B49" s="48"/>
      <c r="C49" s="49">
        <v>185643</v>
      </c>
      <c r="D49" s="49">
        <v>7427</v>
      </c>
      <c r="E49" s="49">
        <v>4</v>
      </c>
      <c r="F49" s="49">
        <v>193070</v>
      </c>
    </row>
    <row r="50" spans="1:6" x14ac:dyDescent="0.2">
      <c r="A50" s="50" t="s">
        <v>192</v>
      </c>
      <c r="B50" s="50"/>
      <c r="C50" s="51">
        <v>82400</v>
      </c>
      <c r="D50" s="51">
        <v>6200</v>
      </c>
      <c r="E50" s="51">
        <v>7.52</v>
      </c>
      <c r="F50" s="51">
        <v>88600</v>
      </c>
    </row>
    <row r="51" spans="1:6" x14ac:dyDescent="0.2">
      <c r="A51" s="30" t="s">
        <v>120</v>
      </c>
      <c r="B51" s="30"/>
      <c r="C51" s="31">
        <v>82400</v>
      </c>
      <c r="D51" s="31">
        <v>6200</v>
      </c>
      <c r="E51" s="31">
        <v>7.52</v>
      </c>
      <c r="F51" s="31">
        <v>88600</v>
      </c>
    </row>
    <row r="52" spans="1:6" x14ac:dyDescent="0.2">
      <c r="A52" s="17" t="s">
        <v>70</v>
      </c>
      <c r="B52" s="17" t="s">
        <v>17</v>
      </c>
      <c r="C52" s="29">
        <v>82400</v>
      </c>
      <c r="D52" s="29">
        <v>6200</v>
      </c>
      <c r="E52" s="29">
        <v>7.52</v>
      </c>
      <c r="F52" s="29">
        <v>88600</v>
      </c>
    </row>
    <row r="53" spans="1:6" x14ac:dyDescent="0.2">
      <c r="A53" s="32" t="s">
        <v>71</v>
      </c>
      <c r="B53" s="32" t="s">
        <v>72</v>
      </c>
      <c r="C53" s="33">
        <v>79200</v>
      </c>
      <c r="D53" s="33">
        <v>5900</v>
      </c>
      <c r="E53" s="33">
        <v>7.45</v>
      </c>
      <c r="F53" s="33">
        <v>85100</v>
      </c>
    </row>
    <row r="54" spans="1:6" x14ac:dyDescent="0.2">
      <c r="A54" s="32" t="s">
        <v>74</v>
      </c>
      <c r="B54" s="32" t="s">
        <v>75</v>
      </c>
      <c r="C54" s="33">
        <v>3200</v>
      </c>
      <c r="D54" s="33">
        <v>300</v>
      </c>
      <c r="E54" s="33">
        <v>9.3800000000000008</v>
      </c>
      <c r="F54" s="33">
        <v>3500</v>
      </c>
    </row>
    <row r="55" spans="1:6" x14ac:dyDescent="0.2">
      <c r="A55" s="50" t="s">
        <v>193</v>
      </c>
      <c r="B55" s="50"/>
      <c r="C55" s="51">
        <v>58243</v>
      </c>
      <c r="D55" s="51">
        <v>1227</v>
      </c>
      <c r="E55" s="51">
        <v>2.11</v>
      </c>
      <c r="F55" s="51">
        <v>59470</v>
      </c>
    </row>
    <row r="56" spans="1:6" x14ac:dyDescent="0.2">
      <c r="A56" s="30" t="s">
        <v>120</v>
      </c>
      <c r="B56" s="30"/>
      <c r="C56" s="31">
        <v>58243</v>
      </c>
      <c r="D56" s="31">
        <v>1227</v>
      </c>
      <c r="E56" s="31">
        <v>2.11</v>
      </c>
      <c r="F56" s="31">
        <v>59470</v>
      </c>
    </row>
    <row r="57" spans="1:6" x14ac:dyDescent="0.2">
      <c r="A57" s="17" t="s">
        <v>70</v>
      </c>
      <c r="B57" s="17" t="s">
        <v>17</v>
      </c>
      <c r="C57" s="29">
        <v>58243</v>
      </c>
      <c r="D57" s="29">
        <v>1227</v>
      </c>
      <c r="E57" s="29">
        <v>2.11</v>
      </c>
      <c r="F57" s="29">
        <v>59470</v>
      </c>
    </row>
    <row r="58" spans="1:6" x14ac:dyDescent="0.2">
      <c r="A58" s="32" t="s">
        <v>74</v>
      </c>
      <c r="B58" s="32" t="s">
        <v>75</v>
      </c>
      <c r="C58" s="33">
        <v>58243</v>
      </c>
      <c r="D58" s="33">
        <v>1227</v>
      </c>
      <c r="E58" s="33">
        <v>2.11</v>
      </c>
      <c r="F58" s="33">
        <v>59470</v>
      </c>
    </row>
    <row r="59" spans="1:6" x14ac:dyDescent="0.2">
      <c r="A59" s="50" t="s">
        <v>194</v>
      </c>
      <c r="B59" s="50"/>
      <c r="C59" s="51">
        <v>10000</v>
      </c>
      <c r="D59" s="51">
        <v>0</v>
      </c>
      <c r="E59" s="51">
        <v>0</v>
      </c>
      <c r="F59" s="51">
        <v>10000</v>
      </c>
    </row>
    <row r="60" spans="1:6" x14ac:dyDescent="0.2">
      <c r="A60" s="30" t="s">
        <v>120</v>
      </c>
      <c r="B60" s="30"/>
      <c r="C60" s="31">
        <v>10000</v>
      </c>
      <c r="D60" s="31">
        <v>0</v>
      </c>
      <c r="E60" s="31">
        <v>0</v>
      </c>
      <c r="F60" s="31">
        <v>10000</v>
      </c>
    </row>
    <row r="61" spans="1:6" x14ac:dyDescent="0.2">
      <c r="A61" s="17" t="s">
        <v>70</v>
      </c>
      <c r="B61" s="17" t="s">
        <v>17</v>
      </c>
      <c r="C61" s="29">
        <v>10000</v>
      </c>
      <c r="D61" s="29">
        <v>0</v>
      </c>
      <c r="E61" s="29">
        <v>0</v>
      </c>
      <c r="F61" s="29">
        <v>10000</v>
      </c>
    </row>
    <row r="62" spans="1:6" x14ac:dyDescent="0.2">
      <c r="A62" s="32" t="s">
        <v>89</v>
      </c>
      <c r="B62" s="32" t="s">
        <v>90</v>
      </c>
      <c r="C62" s="33">
        <v>10000</v>
      </c>
      <c r="D62" s="33">
        <v>0</v>
      </c>
      <c r="E62" s="33">
        <v>0</v>
      </c>
      <c r="F62" s="33">
        <v>10000</v>
      </c>
    </row>
    <row r="63" spans="1:6" x14ac:dyDescent="0.2">
      <c r="A63" s="50" t="s">
        <v>195</v>
      </c>
      <c r="B63" s="50"/>
      <c r="C63" s="51">
        <v>35000</v>
      </c>
      <c r="D63" s="51">
        <v>0</v>
      </c>
      <c r="E63" s="51">
        <v>0</v>
      </c>
      <c r="F63" s="51">
        <v>35000</v>
      </c>
    </row>
    <row r="64" spans="1:6" x14ac:dyDescent="0.2">
      <c r="A64" s="30" t="s">
        <v>120</v>
      </c>
      <c r="B64" s="30"/>
      <c r="C64" s="31">
        <v>35000</v>
      </c>
      <c r="D64" s="31">
        <v>0</v>
      </c>
      <c r="E64" s="31">
        <v>0</v>
      </c>
      <c r="F64" s="31">
        <v>35000</v>
      </c>
    </row>
    <row r="65" spans="1:6" x14ac:dyDescent="0.2">
      <c r="A65" s="17" t="s">
        <v>70</v>
      </c>
      <c r="B65" s="17" t="s">
        <v>17</v>
      </c>
      <c r="C65" s="29">
        <v>35000</v>
      </c>
      <c r="D65" s="29">
        <v>0</v>
      </c>
      <c r="E65" s="29">
        <v>0</v>
      </c>
      <c r="F65" s="29">
        <v>35000</v>
      </c>
    </row>
    <row r="66" spans="1:6" x14ac:dyDescent="0.2">
      <c r="A66" s="32" t="s">
        <v>74</v>
      </c>
      <c r="B66" s="32" t="s">
        <v>75</v>
      </c>
      <c r="C66" s="33">
        <v>35000</v>
      </c>
      <c r="D66" s="33">
        <v>0</v>
      </c>
      <c r="E66" s="33">
        <v>0</v>
      </c>
      <c r="F66" s="33">
        <v>35000</v>
      </c>
    </row>
    <row r="67" spans="1:6" x14ac:dyDescent="0.2">
      <c r="A67" s="44" t="s">
        <v>196</v>
      </c>
      <c r="B67" s="44"/>
      <c r="C67" s="45">
        <v>6903257.9800000004</v>
      </c>
      <c r="D67" s="45">
        <v>574200</v>
      </c>
      <c r="E67" s="45">
        <v>8.32</v>
      </c>
      <c r="F67" s="45">
        <v>7477457.9800000004</v>
      </c>
    </row>
    <row r="68" spans="1:6" x14ac:dyDescent="0.2">
      <c r="A68" s="46" t="s">
        <v>197</v>
      </c>
      <c r="B68" s="46"/>
      <c r="C68" s="47">
        <v>6903257.9800000004</v>
      </c>
      <c r="D68" s="47">
        <v>574200</v>
      </c>
      <c r="E68" s="47">
        <v>8.32</v>
      </c>
      <c r="F68" s="47">
        <v>7477457.9800000004</v>
      </c>
    </row>
    <row r="69" spans="1:6" x14ac:dyDescent="0.2">
      <c r="A69" s="48" t="s">
        <v>198</v>
      </c>
      <c r="B69" s="48"/>
      <c r="C69" s="49">
        <v>168600</v>
      </c>
      <c r="D69" s="49">
        <v>12200</v>
      </c>
      <c r="E69" s="49">
        <v>7.24</v>
      </c>
      <c r="F69" s="49">
        <v>180800</v>
      </c>
    </row>
    <row r="70" spans="1:6" x14ac:dyDescent="0.2">
      <c r="A70" s="50" t="s">
        <v>199</v>
      </c>
      <c r="B70" s="50"/>
      <c r="C70" s="51">
        <v>168600</v>
      </c>
      <c r="D70" s="51">
        <v>12200</v>
      </c>
      <c r="E70" s="51">
        <v>7.24</v>
      </c>
      <c r="F70" s="51">
        <v>180800</v>
      </c>
    </row>
    <row r="71" spans="1:6" x14ac:dyDescent="0.2">
      <c r="A71" s="30" t="s">
        <v>120</v>
      </c>
      <c r="B71" s="30"/>
      <c r="C71" s="31">
        <v>168600</v>
      </c>
      <c r="D71" s="31">
        <v>12200</v>
      </c>
      <c r="E71" s="31">
        <v>7.24</v>
      </c>
      <c r="F71" s="31">
        <v>180800</v>
      </c>
    </row>
    <row r="72" spans="1:6" x14ac:dyDescent="0.2">
      <c r="A72" s="17" t="s">
        <v>70</v>
      </c>
      <c r="B72" s="17" t="s">
        <v>17</v>
      </c>
      <c r="C72" s="29">
        <v>168600</v>
      </c>
      <c r="D72" s="29">
        <v>12200</v>
      </c>
      <c r="E72" s="29">
        <v>7.24</v>
      </c>
      <c r="F72" s="29">
        <v>180800</v>
      </c>
    </row>
    <row r="73" spans="1:6" x14ac:dyDescent="0.2">
      <c r="A73" s="32" t="s">
        <v>71</v>
      </c>
      <c r="B73" s="32" t="s">
        <v>72</v>
      </c>
      <c r="C73" s="33">
        <v>156500</v>
      </c>
      <c r="D73" s="33">
        <v>12500</v>
      </c>
      <c r="E73" s="33">
        <v>7.99</v>
      </c>
      <c r="F73" s="33">
        <v>169000</v>
      </c>
    </row>
    <row r="74" spans="1:6" x14ac:dyDescent="0.2">
      <c r="A74" s="32" t="s">
        <v>74</v>
      </c>
      <c r="B74" s="32" t="s">
        <v>75</v>
      </c>
      <c r="C74" s="33">
        <v>12100</v>
      </c>
      <c r="D74" s="33">
        <v>-300</v>
      </c>
      <c r="E74" s="33">
        <v>-2.48</v>
      </c>
      <c r="F74" s="33">
        <v>11800</v>
      </c>
    </row>
    <row r="75" spans="1:6" x14ac:dyDescent="0.2">
      <c r="A75" s="48" t="s">
        <v>200</v>
      </c>
      <c r="B75" s="48"/>
      <c r="C75" s="49">
        <v>3494057.98</v>
      </c>
      <c r="D75" s="49">
        <v>0</v>
      </c>
      <c r="E75" s="49">
        <v>0</v>
      </c>
      <c r="F75" s="49">
        <v>3494057.98</v>
      </c>
    </row>
    <row r="76" spans="1:6" x14ac:dyDescent="0.2">
      <c r="A76" s="50" t="s">
        <v>201</v>
      </c>
      <c r="B76" s="50"/>
      <c r="C76" s="51">
        <v>299128.49</v>
      </c>
      <c r="D76" s="51">
        <v>0</v>
      </c>
      <c r="E76" s="51">
        <v>0</v>
      </c>
      <c r="F76" s="51">
        <v>299128.49</v>
      </c>
    </row>
    <row r="77" spans="1:6" x14ac:dyDescent="0.2">
      <c r="A77" s="30" t="s">
        <v>127</v>
      </c>
      <c r="B77" s="30"/>
      <c r="C77" s="31">
        <v>299128.49</v>
      </c>
      <c r="D77" s="31">
        <v>0</v>
      </c>
      <c r="E77" s="31">
        <v>0</v>
      </c>
      <c r="F77" s="31">
        <v>299128.49</v>
      </c>
    </row>
    <row r="78" spans="1:6" x14ac:dyDescent="0.2">
      <c r="A78" s="17" t="s">
        <v>70</v>
      </c>
      <c r="B78" s="17" t="s">
        <v>17</v>
      </c>
      <c r="C78" s="29">
        <v>285856.21000000002</v>
      </c>
      <c r="D78" s="29">
        <v>0</v>
      </c>
      <c r="E78" s="29">
        <v>0</v>
      </c>
      <c r="F78" s="29">
        <v>285856.21000000002</v>
      </c>
    </row>
    <row r="79" spans="1:6" x14ac:dyDescent="0.2">
      <c r="A79" s="32" t="s">
        <v>74</v>
      </c>
      <c r="B79" s="32" t="s">
        <v>75</v>
      </c>
      <c r="C79" s="33">
        <v>285856.21000000002</v>
      </c>
      <c r="D79" s="33">
        <v>0</v>
      </c>
      <c r="E79" s="33">
        <v>0</v>
      </c>
      <c r="F79" s="33">
        <v>285856.21000000002</v>
      </c>
    </row>
    <row r="80" spans="1:6" x14ac:dyDescent="0.2">
      <c r="A80" s="17" t="s">
        <v>92</v>
      </c>
      <c r="B80" s="17" t="s">
        <v>19</v>
      </c>
      <c r="C80" s="29">
        <v>13272.28</v>
      </c>
      <c r="D80" s="29">
        <v>0</v>
      </c>
      <c r="E80" s="29">
        <v>0</v>
      </c>
      <c r="F80" s="29">
        <v>13272.28</v>
      </c>
    </row>
    <row r="81" spans="1:6" x14ac:dyDescent="0.2">
      <c r="A81" s="32" t="s">
        <v>96</v>
      </c>
      <c r="B81" s="32" t="s">
        <v>97</v>
      </c>
      <c r="C81" s="33">
        <v>13272.28</v>
      </c>
      <c r="D81" s="33">
        <v>0</v>
      </c>
      <c r="E81" s="33">
        <v>0</v>
      </c>
      <c r="F81" s="33">
        <v>13272.28</v>
      </c>
    </row>
    <row r="82" spans="1:6" x14ac:dyDescent="0.2">
      <c r="A82" s="50" t="s">
        <v>202</v>
      </c>
      <c r="B82" s="50"/>
      <c r="C82" s="51">
        <v>195660</v>
      </c>
      <c r="D82" s="51">
        <v>0</v>
      </c>
      <c r="E82" s="51">
        <v>0</v>
      </c>
      <c r="F82" s="51">
        <v>195660</v>
      </c>
    </row>
    <row r="83" spans="1:6" x14ac:dyDescent="0.2">
      <c r="A83" s="30" t="s">
        <v>120</v>
      </c>
      <c r="B83" s="30"/>
      <c r="C83" s="31">
        <v>191160</v>
      </c>
      <c r="D83" s="31">
        <v>0</v>
      </c>
      <c r="E83" s="31">
        <v>0</v>
      </c>
      <c r="F83" s="31">
        <v>191160</v>
      </c>
    </row>
    <row r="84" spans="1:6" x14ac:dyDescent="0.2">
      <c r="A84" s="17" t="s">
        <v>70</v>
      </c>
      <c r="B84" s="17" t="s">
        <v>17</v>
      </c>
      <c r="C84" s="29">
        <v>191160</v>
      </c>
      <c r="D84" s="29">
        <v>0</v>
      </c>
      <c r="E84" s="29">
        <v>0</v>
      </c>
      <c r="F84" s="29">
        <v>191160</v>
      </c>
    </row>
    <row r="85" spans="1:6" x14ac:dyDescent="0.2">
      <c r="A85" s="32" t="s">
        <v>74</v>
      </c>
      <c r="B85" s="32" t="s">
        <v>75</v>
      </c>
      <c r="C85" s="33">
        <v>191160</v>
      </c>
      <c r="D85" s="33">
        <v>0</v>
      </c>
      <c r="E85" s="33">
        <v>0</v>
      </c>
      <c r="F85" s="33">
        <v>191160</v>
      </c>
    </row>
    <row r="86" spans="1:6" x14ac:dyDescent="0.2">
      <c r="A86" s="30" t="s">
        <v>128</v>
      </c>
      <c r="B86" s="30"/>
      <c r="C86" s="31">
        <v>2000</v>
      </c>
      <c r="D86" s="31">
        <v>0</v>
      </c>
      <c r="E86" s="31">
        <v>0</v>
      </c>
      <c r="F86" s="31">
        <v>2000</v>
      </c>
    </row>
    <row r="87" spans="1:6" x14ac:dyDescent="0.2">
      <c r="A87" s="17" t="s">
        <v>70</v>
      </c>
      <c r="B87" s="17" t="s">
        <v>17</v>
      </c>
      <c r="C87" s="29">
        <v>2000</v>
      </c>
      <c r="D87" s="29">
        <v>0</v>
      </c>
      <c r="E87" s="29">
        <v>0</v>
      </c>
      <c r="F87" s="29">
        <v>2000</v>
      </c>
    </row>
    <row r="88" spans="1:6" x14ac:dyDescent="0.2">
      <c r="A88" s="32" t="s">
        <v>74</v>
      </c>
      <c r="B88" s="32" t="s">
        <v>75</v>
      </c>
      <c r="C88" s="33">
        <v>2000</v>
      </c>
      <c r="D88" s="33">
        <v>0</v>
      </c>
      <c r="E88" s="33">
        <v>0</v>
      </c>
      <c r="F88" s="33">
        <v>2000</v>
      </c>
    </row>
    <row r="89" spans="1:6" x14ac:dyDescent="0.2">
      <c r="A89" s="30" t="s">
        <v>129</v>
      </c>
      <c r="B89" s="30"/>
      <c r="C89" s="31">
        <v>2500</v>
      </c>
      <c r="D89" s="31">
        <v>0</v>
      </c>
      <c r="E89" s="31">
        <v>0</v>
      </c>
      <c r="F89" s="31">
        <v>2500</v>
      </c>
    </row>
    <row r="90" spans="1:6" x14ac:dyDescent="0.2">
      <c r="A90" s="17" t="s">
        <v>70</v>
      </c>
      <c r="B90" s="17" t="s">
        <v>17</v>
      </c>
      <c r="C90" s="29">
        <v>2500</v>
      </c>
      <c r="D90" s="29">
        <v>0</v>
      </c>
      <c r="E90" s="29">
        <v>0</v>
      </c>
      <c r="F90" s="29">
        <v>2500</v>
      </c>
    </row>
    <row r="91" spans="1:6" x14ac:dyDescent="0.2">
      <c r="A91" s="32" t="s">
        <v>74</v>
      </c>
      <c r="B91" s="32" t="s">
        <v>75</v>
      </c>
      <c r="C91" s="33">
        <v>2500</v>
      </c>
      <c r="D91" s="33">
        <v>0</v>
      </c>
      <c r="E91" s="33">
        <v>0</v>
      </c>
      <c r="F91" s="33">
        <v>2500</v>
      </c>
    </row>
    <row r="92" spans="1:6" x14ac:dyDescent="0.2">
      <c r="A92" s="50" t="s">
        <v>203</v>
      </c>
      <c r="B92" s="50"/>
      <c r="C92" s="51">
        <v>2916084.21</v>
      </c>
      <c r="D92" s="51">
        <v>0</v>
      </c>
      <c r="E92" s="51">
        <v>0</v>
      </c>
      <c r="F92" s="51">
        <v>2916084.21</v>
      </c>
    </row>
    <row r="93" spans="1:6" x14ac:dyDescent="0.2">
      <c r="A93" s="30" t="s">
        <v>120</v>
      </c>
      <c r="B93" s="30"/>
      <c r="C93" s="31">
        <v>197897.98</v>
      </c>
      <c r="D93" s="31">
        <v>0</v>
      </c>
      <c r="E93" s="31">
        <v>0</v>
      </c>
      <c r="F93" s="31">
        <v>197897.98</v>
      </c>
    </row>
    <row r="94" spans="1:6" x14ac:dyDescent="0.2">
      <c r="A94" s="17" t="s">
        <v>70</v>
      </c>
      <c r="B94" s="17" t="s">
        <v>17</v>
      </c>
      <c r="C94" s="29">
        <v>197897.98</v>
      </c>
      <c r="D94" s="29">
        <v>0</v>
      </c>
      <c r="E94" s="29">
        <v>0</v>
      </c>
      <c r="F94" s="29">
        <v>197897.98</v>
      </c>
    </row>
    <row r="95" spans="1:6" x14ac:dyDescent="0.2">
      <c r="A95" s="32" t="s">
        <v>74</v>
      </c>
      <c r="B95" s="32" t="s">
        <v>75</v>
      </c>
      <c r="C95" s="33">
        <v>197897.98</v>
      </c>
      <c r="D95" s="33">
        <v>0</v>
      </c>
      <c r="E95" s="33">
        <v>0</v>
      </c>
      <c r="F95" s="33">
        <v>197897.98</v>
      </c>
    </row>
    <row r="96" spans="1:6" x14ac:dyDescent="0.2">
      <c r="A96" s="30" t="s">
        <v>127</v>
      </c>
      <c r="B96" s="30"/>
      <c r="C96" s="31">
        <v>68186.23</v>
      </c>
      <c r="D96" s="31">
        <v>0</v>
      </c>
      <c r="E96" s="31">
        <v>0</v>
      </c>
      <c r="F96" s="31">
        <v>68186.23</v>
      </c>
    </row>
    <row r="97" spans="1:6" x14ac:dyDescent="0.2">
      <c r="A97" s="17" t="s">
        <v>70</v>
      </c>
      <c r="B97" s="17" t="s">
        <v>17</v>
      </c>
      <c r="C97" s="29">
        <v>68186.23</v>
      </c>
      <c r="D97" s="29">
        <v>0</v>
      </c>
      <c r="E97" s="29">
        <v>0</v>
      </c>
      <c r="F97" s="29">
        <v>68186.23</v>
      </c>
    </row>
    <row r="98" spans="1:6" x14ac:dyDescent="0.2">
      <c r="A98" s="32" t="s">
        <v>74</v>
      </c>
      <c r="B98" s="32" t="s">
        <v>75</v>
      </c>
      <c r="C98" s="33">
        <v>68186.23</v>
      </c>
      <c r="D98" s="33">
        <v>0</v>
      </c>
      <c r="E98" s="33">
        <v>0</v>
      </c>
      <c r="F98" s="33">
        <v>68186.23</v>
      </c>
    </row>
    <row r="99" spans="1:6" x14ac:dyDescent="0.2">
      <c r="A99" s="30" t="s">
        <v>135</v>
      </c>
      <c r="B99" s="30"/>
      <c r="C99" s="31">
        <v>2650000</v>
      </c>
      <c r="D99" s="31">
        <v>0</v>
      </c>
      <c r="E99" s="31">
        <v>0</v>
      </c>
      <c r="F99" s="31">
        <v>2650000</v>
      </c>
    </row>
    <row r="100" spans="1:6" x14ac:dyDescent="0.2">
      <c r="A100" s="17" t="s">
        <v>92</v>
      </c>
      <c r="B100" s="17" t="s">
        <v>19</v>
      </c>
      <c r="C100" s="29">
        <v>2650000</v>
      </c>
      <c r="D100" s="29">
        <v>0</v>
      </c>
      <c r="E100" s="29">
        <v>0</v>
      </c>
      <c r="F100" s="29">
        <v>2650000</v>
      </c>
    </row>
    <row r="101" spans="1:6" x14ac:dyDescent="0.2">
      <c r="A101" s="32" t="s">
        <v>96</v>
      </c>
      <c r="B101" s="32" t="s">
        <v>97</v>
      </c>
      <c r="C101" s="33">
        <v>480000</v>
      </c>
      <c r="D101" s="33">
        <v>0</v>
      </c>
      <c r="E101" s="33">
        <v>0</v>
      </c>
      <c r="F101" s="33">
        <v>480000</v>
      </c>
    </row>
    <row r="102" spans="1:6" x14ac:dyDescent="0.2">
      <c r="A102" s="32" t="s">
        <v>102</v>
      </c>
      <c r="B102" s="32" t="s">
        <v>103</v>
      </c>
      <c r="C102" s="33">
        <v>2170000</v>
      </c>
      <c r="D102" s="33">
        <v>0</v>
      </c>
      <c r="E102" s="33">
        <v>0</v>
      </c>
      <c r="F102" s="33">
        <v>2170000</v>
      </c>
    </row>
    <row r="103" spans="1:6" x14ac:dyDescent="0.2">
      <c r="A103" s="50" t="s">
        <v>204</v>
      </c>
      <c r="B103" s="50"/>
      <c r="C103" s="51">
        <v>25000</v>
      </c>
      <c r="D103" s="51">
        <v>0</v>
      </c>
      <c r="E103" s="51">
        <v>0</v>
      </c>
      <c r="F103" s="51">
        <v>25000</v>
      </c>
    </row>
    <row r="104" spans="1:6" x14ac:dyDescent="0.2">
      <c r="A104" s="30" t="s">
        <v>127</v>
      </c>
      <c r="B104" s="30"/>
      <c r="C104" s="31">
        <v>25000</v>
      </c>
      <c r="D104" s="31">
        <v>0</v>
      </c>
      <c r="E104" s="31">
        <v>0</v>
      </c>
      <c r="F104" s="31">
        <v>25000</v>
      </c>
    </row>
    <row r="105" spans="1:6" x14ac:dyDescent="0.2">
      <c r="A105" s="17" t="s">
        <v>70</v>
      </c>
      <c r="B105" s="17" t="s">
        <v>17</v>
      </c>
      <c r="C105" s="29">
        <v>25000</v>
      </c>
      <c r="D105" s="29">
        <v>0</v>
      </c>
      <c r="E105" s="29">
        <v>0</v>
      </c>
      <c r="F105" s="29">
        <v>25000</v>
      </c>
    </row>
    <row r="106" spans="1:6" x14ac:dyDescent="0.2">
      <c r="A106" s="32" t="s">
        <v>74</v>
      </c>
      <c r="B106" s="32" t="s">
        <v>75</v>
      </c>
      <c r="C106" s="33">
        <v>25000</v>
      </c>
      <c r="D106" s="33">
        <v>0</v>
      </c>
      <c r="E106" s="33">
        <v>0</v>
      </c>
      <c r="F106" s="33">
        <v>25000</v>
      </c>
    </row>
    <row r="107" spans="1:6" x14ac:dyDescent="0.2">
      <c r="A107" s="50" t="s">
        <v>205</v>
      </c>
      <c r="B107" s="50"/>
      <c r="C107" s="51">
        <v>2000</v>
      </c>
      <c r="D107" s="51">
        <v>0</v>
      </c>
      <c r="E107" s="51">
        <v>0</v>
      </c>
      <c r="F107" s="51">
        <v>2000</v>
      </c>
    </row>
    <row r="108" spans="1:6" x14ac:dyDescent="0.2">
      <c r="A108" s="30" t="s">
        <v>127</v>
      </c>
      <c r="B108" s="30"/>
      <c r="C108" s="31">
        <v>2000</v>
      </c>
      <c r="D108" s="31">
        <v>0</v>
      </c>
      <c r="E108" s="31">
        <v>0</v>
      </c>
      <c r="F108" s="31">
        <v>2000</v>
      </c>
    </row>
    <row r="109" spans="1:6" x14ac:dyDescent="0.2">
      <c r="A109" s="17" t="s">
        <v>70</v>
      </c>
      <c r="B109" s="17" t="s">
        <v>17</v>
      </c>
      <c r="C109" s="29">
        <v>2000</v>
      </c>
      <c r="D109" s="29">
        <v>0</v>
      </c>
      <c r="E109" s="29">
        <v>0</v>
      </c>
      <c r="F109" s="29">
        <v>2000</v>
      </c>
    </row>
    <row r="110" spans="1:6" x14ac:dyDescent="0.2">
      <c r="A110" s="32" t="s">
        <v>74</v>
      </c>
      <c r="B110" s="32" t="s">
        <v>75</v>
      </c>
      <c r="C110" s="33">
        <v>2000</v>
      </c>
      <c r="D110" s="33">
        <v>0</v>
      </c>
      <c r="E110" s="33">
        <v>0</v>
      </c>
      <c r="F110" s="33">
        <v>2000</v>
      </c>
    </row>
    <row r="111" spans="1:6" x14ac:dyDescent="0.2">
      <c r="A111" s="50" t="s">
        <v>206</v>
      </c>
      <c r="B111" s="50"/>
      <c r="C111" s="51">
        <v>4000</v>
      </c>
      <c r="D111" s="51">
        <v>0</v>
      </c>
      <c r="E111" s="51">
        <v>0</v>
      </c>
      <c r="F111" s="51">
        <v>4000</v>
      </c>
    </row>
    <row r="112" spans="1:6" x14ac:dyDescent="0.2">
      <c r="A112" s="30" t="s">
        <v>127</v>
      </c>
      <c r="B112" s="30"/>
      <c r="C112" s="31">
        <v>4000</v>
      </c>
      <c r="D112" s="31">
        <v>0</v>
      </c>
      <c r="E112" s="31">
        <v>0</v>
      </c>
      <c r="F112" s="31">
        <v>4000</v>
      </c>
    </row>
    <row r="113" spans="1:6" x14ac:dyDescent="0.2">
      <c r="A113" s="17" t="s">
        <v>70</v>
      </c>
      <c r="B113" s="17" t="s">
        <v>17</v>
      </c>
      <c r="C113" s="29">
        <v>4000</v>
      </c>
      <c r="D113" s="29">
        <v>0</v>
      </c>
      <c r="E113" s="29">
        <v>0</v>
      </c>
      <c r="F113" s="29">
        <v>4000</v>
      </c>
    </row>
    <row r="114" spans="1:6" x14ac:dyDescent="0.2">
      <c r="A114" s="32" t="s">
        <v>74</v>
      </c>
      <c r="B114" s="32" t="s">
        <v>75</v>
      </c>
      <c r="C114" s="33">
        <v>4000</v>
      </c>
      <c r="D114" s="33">
        <v>0</v>
      </c>
      <c r="E114" s="33">
        <v>0</v>
      </c>
      <c r="F114" s="33">
        <v>4000</v>
      </c>
    </row>
    <row r="115" spans="1:6" x14ac:dyDescent="0.2">
      <c r="A115" s="50" t="s">
        <v>207</v>
      </c>
      <c r="B115" s="50"/>
      <c r="C115" s="51">
        <v>20000</v>
      </c>
      <c r="D115" s="51">
        <v>0</v>
      </c>
      <c r="E115" s="51">
        <v>0</v>
      </c>
      <c r="F115" s="51">
        <v>20000</v>
      </c>
    </row>
    <row r="116" spans="1:6" x14ac:dyDescent="0.2">
      <c r="A116" s="30" t="s">
        <v>127</v>
      </c>
      <c r="B116" s="30"/>
      <c r="C116" s="31">
        <v>20000</v>
      </c>
      <c r="D116" s="31">
        <v>0</v>
      </c>
      <c r="E116" s="31">
        <v>0</v>
      </c>
      <c r="F116" s="31">
        <v>20000</v>
      </c>
    </row>
    <row r="117" spans="1:6" x14ac:dyDescent="0.2">
      <c r="A117" s="17" t="s">
        <v>70</v>
      </c>
      <c r="B117" s="17" t="s">
        <v>17</v>
      </c>
      <c r="C117" s="29">
        <v>20000</v>
      </c>
      <c r="D117" s="29">
        <v>0</v>
      </c>
      <c r="E117" s="29">
        <v>0</v>
      </c>
      <c r="F117" s="29">
        <v>20000</v>
      </c>
    </row>
    <row r="118" spans="1:6" x14ac:dyDescent="0.2">
      <c r="A118" s="32" t="s">
        <v>74</v>
      </c>
      <c r="B118" s="32" t="s">
        <v>75</v>
      </c>
      <c r="C118" s="33">
        <v>20000</v>
      </c>
      <c r="D118" s="33">
        <v>0</v>
      </c>
      <c r="E118" s="33">
        <v>0</v>
      </c>
      <c r="F118" s="33">
        <v>20000</v>
      </c>
    </row>
    <row r="119" spans="1:6" x14ac:dyDescent="0.2">
      <c r="A119" s="50" t="s">
        <v>208</v>
      </c>
      <c r="B119" s="50"/>
      <c r="C119" s="51">
        <v>11281.44</v>
      </c>
      <c r="D119" s="51">
        <v>0</v>
      </c>
      <c r="E119" s="51">
        <v>0</v>
      </c>
      <c r="F119" s="51">
        <v>11281.44</v>
      </c>
    </row>
    <row r="120" spans="1:6" x14ac:dyDescent="0.2">
      <c r="A120" s="30" t="s">
        <v>127</v>
      </c>
      <c r="B120" s="30"/>
      <c r="C120" s="31">
        <v>11281.44</v>
      </c>
      <c r="D120" s="31">
        <v>0</v>
      </c>
      <c r="E120" s="31">
        <v>0</v>
      </c>
      <c r="F120" s="31">
        <v>11281.44</v>
      </c>
    </row>
    <row r="121" spans="1:6" x14ac:dyDescent="0.2">
      <c r="A121" s="17" t="s">
        <v>70</v>
      </c>
      <c r="B121" s="17" t="s">
        <v>17</v>
      </c>
      <c r="C121" s="29">
        <v>11281.44</v>
      </c>
      <c r="D121" s="29">
        <v>0</v>
      </c>
      <c r="E121" s="29">
        <v>0</v>
      </c>
      <c r="F121" s="29">
        <v>11281.44</v>
      </c>
    </row>
    <row r="122" spans="1:6" x14ac:dyDescent="0.2">
      <c r="A122" s="32" t="s">
        <v>74</v>
      </c>
      <c r="B122" s="32" t="s">
        <v>75</v>
      </c>
      <c r="C122" s="33">
        <v>11281.44</v>
      </c>
      <c r="D122" s="33">
        <v>0</v>
      </c>
      <c r="E122" s="33">
        <v>0</v>
      </c>
      <c r="F122" s="33">
        <v>11281.44</v>
      </c>
    </row>
    <row r="123" spans="1:6" x14ac:dyDescent="0.2">
      <c r="A123" s="50" t="s">
        <v>209</v>
      </c>
      <c r="B123" s="50"/>
      <c r="C123" s="51">
        <v>20903.84</v>
      </c>
      <c r="D123" s="51">
        <v>0</v>
      </c>
      <c r="E123" s="51">
        <v>0</v>
      </c>
      <c r="F123" s="51">
        <v>20903.84</v>
      </c>
    </row>
    <row r="124" spans="1:6" x14ac:dyDescent="0.2">
      <c r="A124" s="30" t="s">
        <v>127</v>
      </c>
      <c r="B124" s="30"/>
      <c r="C124" s="31">
        <v>20903.84</v>
      </c>
      <c r="D124" s="31">
        <v>0</v>
      </c>
      <c r="E124" s="31">
        <v>0</v>
      </c>
      <c r="F124" s="31">
        <v>20903.84</v>
      </c>
    </row>
    <row r="125" spans="1:6" x14ac:dyDescent="0.2">
      <c r="A125" s="17" t="s">
        <v>70</v>
      </c>
      <c r="B125" s="17" t="s">
        <v>17</v>
      </c>
      <c r="C125" s="29">
        <v>20903.84</v>
      </c>
      <c r="D125" s="29">
        <v>0</v>
      </c>
      <c r="E125" s="29">
        <v>0</v>
      </c>
      <c r="F125" s="29">
        <v>20903.84</v>
      </c>
    </row>
    <row r="126" spans="1:6" x14ac:dyDescent="0.2">
      <c r="A126" s="32" t="s">
        <v>74</v>
      </c>
      <c r="B126" s="32" t="s">
        <v>75</v>
      </c>
      <c r="C126" s="33">
        <v>20903.84</v>
      </c>
      <c r="D126" s="33">
        <v>0</v>
      </c>
      <c r="E126" s="33">
        <v>0</v>
      </c>
      <c r="F126" s="33">
        <v>20903.84</v>
      </c>
    </row>
    <row r="127" spans="1:6" x14ac:dyDescent="0.2">
      <c r="A127" s="48" t="s">
        <v>210</v>
      </c>
      <c r="B127" s="48"/>
      <c r="C127" s="49">
        <v>2390000</v>
      </c>
      <c r="D127" s="49">
        <v>528000</v>
      </c>
      <c r="E127" s="49">
        <v>22.09</v>
      </c>
      <c r="F127" s="49">
        <v>2918000</v>
      </c>
    </row>
    <row r="128" spans="1:6" x14ac:dyDescent="0.2">
      <c r="A128" s="50" t="s">
        <v>211</v>
      </c>
      <c r="B128" s="50"/>
      <c r="C128" s="51">
        <v>1533000</v>
      </c>
      <c r="D128" s="51">
        <v>613000</v>
      </c>
      <c r="E128" s="51">
        <v>39.99</v>
      </c>
      <c r="F128" s="51">
        <v>2146000</v>
      </c>
    </row>
    <row r="129" spans="1:6" x14ac:dyDescent="0.2">
      <c r="A129" s="30" t="s">
        <v>120</v>
      </c>
      <c r="B129" s="30"/>
      <c r="C129" s="31">
        <v>1030800</v>
      </c>
      <c r="D129" s="31">
        <v>505934.64</v>
      </c>
      <c r="E129" s="31">
        <v>49.08</v>
      </c>
      <c r="F129" s="31">
        <v>1536734.64</v>
      </c>
    </row>
    <row r="130" spans="1:6" x14ac:dyDescent="0.2">
      <c r="A130" s="17" t="s">
        <v>70</v>
      </c>
      <c r="B130" s="17" t="s">
        <v>17</v>
      </c>
      <c r="C130" s="29">
        <v>130000</v>
      </c>
      <c r="D130" s="29">
        <v>-32000</v>
      </c>
      <c r="E130" s="29">
        <v>-24.62</v>
      </c>
      <c r="F130" s="29">
        <v>98000</v>
      </c>
    </row>
    <row r="131" spans="1:6" x14ac:dyDescent="0.2">
      <c r="A131" s="32" t="s">
        <v>74</v>
      </c>
      <c r="B131" s="32" t="s">
        <v>75</v>
      </c>
      <c r="C131" s="33">
        <v>10000</v>
      </c>
      <c r="D131" s="33">
        <v>0</v>
      </c>
      <c r="E131" s="33">
        <v>0</v>
      </c>
      <c r="F131" s="33">
        <v>10000</v>
      </c>
    </row>
    <row r="132" spans="1:6" x14ac:dyDescent="0.2">
      <c r="A132" s="32" t="s">
        <v>89</v>
      </c>
      <c r="B132" s="32" t="s">
        <v>90</v>
      </c>
      <c r="C132" s="33">
        <v>120000</v>
      </c>
      <c r="D132" s="33">
        <v>-32000</v>
      </c>
      <c r="E132" s="33">
        <v>-26.67</v>
      </c>
      <c r="F132" s="33">
        <v>88000</v>
      </c>
    </row>
    <row r="133" spans="1:6" x14ac:dyDescent="0.2">
      <c r="A133" s="17" t="s">
        <v>92</v>
      </c>
      <c r="B133" s="17" t="s">
        <v>19</v>
      </c>
      <c r="C133" s="29">
        <v>900800</v>
      </c>
      <c r="D133" s="29">
        <v>537934.64</v>
      </c>
      <c r="E133" s="29">
        <v>59.72</v>
      </c>
      <c r="F133" s="29">
        <v>1438734.64</v>
      </c>
    </row>
    <row r="134" spans="1:6" x14ac:dyDescent="0.2">
      <c r="A134" s="32" t="s">
        <v>93</v>
      </c>
      <c r="B134" s="32" t="s">
        <v>94</v>
      </c>
      <c r="C134" s="33">
        <v>10300</v>
      </c>
      <c r="D134" s="33">
        <v>142700</v>
      </c>
      <c r="E134" s="33">
        <v>1385.44</v>
      </c>
      <c r="F134" s="33">
        <v>153000</v>
      </c>
    </row>
    <row r="135" spans="1:6" x14ac:dyDescent="0.2">
      <c r="A135" s="32" t="s">
        <v>96</v>
      </c>
      <c r="B135" s="32" t="s">
        <v>97</v>
      </c>
      <c r="C135" s="33">
        <v>324500</v>
      </c>
      <c r="D135" s="33">
        <v>162403.56</v>
      </c>
      <c r="E135" s="33">
        <v>50.05</v>
      </c>
      <c r="F135" s="33">
        <v>486903.56</v>
      </c>
    </row>
    <row r="136" spans="1:6" x14ac:dyDescent="0.2">
      <c r="A136" s="32" t="s">
        <v>102</v>
      </c>
      <c r="B136" s="32" t="s">
        <v>103</v>
      </c>
      <c r="C136" s="33">
        <v>566000</v>
      </c>
      <c r="D136" s="33">
        <v>232831.08</v>
      </c>
      <c r="E136" s="33">
        <v>41.14</v>
      </c>
      <c r="F136" s="33">
        <v>798831.08</v>
      </c>
    </row>
    <row r="137" spans="1:6" x14ac:dyDescent="0.2">
      <c r="A137" s="30" t="s">
        <v>125</v>
      </c>
      <c r="B137" s="30"/>
      <c r="C137" s="31">
        <v>130000</v>
      </c>
      <c r="D137" s="31">
        <v>146096.44</v>
      </c>
      <c r="E137" s="31">
        <v>112.38</v>
      </c>
      <c r="F137" s="31">
        <v>276096.44</v>
      </c>
    </row>
    <row r="138" spans="1:6" x14ac:dyDescent="0.2">
      <c r="A138" s="17" t="s">
        <v>70</v>
      </c>
      <c r="B138" s="17" t="s">
        <v>17</v>
      </c>
      <c r="C138" s="29">
        <v>25000</v>
      </c>
      <c r="D138" s="29">
        <v>0</v>
      </c>
      <c r="E138" s="29">
        <v>0</v>
      </c>
      <c r="F138" s="29">
        <v>25000</v>
      </c>
    </row>
    <row r="139" spans="1:6" x14ac:dyDescent="0.2">
      <c r="A139" s="32" t="s">
        <v>89</v>
      </c>
      <c r="B139" s="32" t="s">
        <v>90</v>
      </c>
      <c r="C139" s="33">
        <v>25000</v>
      </c>
      <c r="D139" s="33">
        <v>0</v>
      </c>
      <c r="E139" s="33">
        <v>0</v>
      </c>
      <c r="F139" s="33">
        <v>25000</v>
      </c>
    </row>
    <row r="140" spans="1:6" x14ac:dyDescent="0.2">
      <c r="A140" s="17" t="s">
        <v>92</v>
      </c>
      <c r="B140" s="17" t="s">
        <v>19</v>
      </c>
      <c r="C140" s="29">
        <v>105000</v>
      </c>
      <c r="D140" s="29">
        <v>146096.44</v>
      </c>
      <c r="E140" s="29">
        <v>139.13999999999999</v>
      </c>
      <c r="F140" s="29">
        <v>251096.44</v>
      </c>
    </row>
    <row r="141" spans="1:6" x14ac:dyDescent="0.2">
      <c r="A141" s="32" t="s">
        <v>96</v>
      </c>
      <c r="B141" s="32" t="s">
        <v>97</v>
      </c>
      <c r="C141" s="33">
        <v>105000</v>
      </c>
      <c r="D141" s="33">
        <v>146096.44</v>
      </c>
      <c r="E141" s="33">
        <v>139.13999999999999</v>
      </c>
      <c r="F141" s="33">
        <v>251096.44</v>
      </c>
    </row>
    <row r="142" spans="1:6" x14ac:dyDescent="0.2">
      <c r="A142" s="30" t="s">
        <v>126</v>
      </c>
      <c r="B142" s="30"/>
      <c r="C142" s="31">
        <v>2500</v>
      </c>
      <c r="D142" s="31">
        <v>0</v>
      </c>
      <c r="E142" s="31">
        <v>0</v>
      </c>
      <c r="F142" s="31">
        <v>2500</v>
      </c>
    </row>
    <row r="143" spans="1:6" x14ac:dyDescent="0.2">
      <c r="A143" s="17" t="s">
        <v>92</v>
      </c>
      <c r="B143" s="17" t="s">
        <v>19</v>
      </c>
      <c r="C143" s="29">
        <v>2500</v>
      </c>
      <c r="D143" s="29">
        <v>0</v>
      </c>
      <c r="E143" s="29">
        <v>0</v>
      </c>
      <c r="F143" s="29">
        <v>2500</v>
      </c>
    </row>
    <row r="144" spans="1:6" x14ac:dyDescent="0.2">
      <c r="A144" s="32" t="s">
        <v>96</v>
      </c>
      <c r="B144" s="32" t="s">
        <v>97</v>
      </c>
      <c r="C144" s="33">
        <v>2500</v>
      </c>
      <c r="D144" s="33">
        <v>0</v>
      </c>
      <c r="E144" s="33">
        <v>0</v>
      </c>
      <c r="F144" s="33">
        <v>2500</v>
      </c>
    </row>
    <row r="145" spans="1:6" x14ac:dyDescent="0.2">
      <c r="A145" s="30" t="s">
        <v>127</v>
      </c>
      <c r="B145" s="30"/>
      <c r="C145" s="31">
        <v>79500</v>
      </c>
      <c r="D145" s="31">
        <v>115668.92</v>
      </c>
      <c r="E145" s="31">
        <v>145.5</v>
      </c>
      <c r="F145" s="31">
        <v>195168.92</v>
      </c>
    </row>
    <row r="146" spans="1:6" x14ac:dyDescent="0.2">
      <c r="A146" s="17" t="s">
        <v>92</v>
      </c>
      <c r="B146" s="17" t="s">
        <v>19</v>
      </c>
      <c r="C146" s="29">
        <v>79500</v>
      </c>
      <c r="D146" s="29">
        <v>115668.92</v>
      </c>
      <c r="E146" s="29">
        <v>145.5</v>
      </c>
      <c r="F146" s="29">
        <v>195168.92</v>
      </c>
    </row>
    <row r="147" spans="1:6" x14ac:dyDescent="0.2">
      <c r="A147" s="32" t="s">
        <v>96</v>
      </c>
      <c r="B147" s="32" t="s">
        <v>97</v>
      </c>
      <c r="C147" s="33">
        <v>79500</v>
      </c>
      <c r="D147" s="33">
        <v>0</v>
      </c>
      <c r="E147" s="33">
        <v>0</v>
      </c>
      <c r="F147" s="33">
        <v>79500</v>
      </c>
    </row>
    <row r="148" spans="1:6" x14ac:dyDescent="0.2">
      <c r="A148" s="32" t="s">
        <v>102</v>
      </c>
      <c r="B148" s="32" t="s">
        <v>103</v>
      </c>
      <c r="C148" s="33">
        <v>0</v>
      </c>
      <c r="D148" s="33">
        <v>115668.92</v>
      </c>
      <c r="E148" s="33">
        <v>100</v>
      </c>
      <c r="F148" s="33">
        <v>115668.92</v>
      </c>
    </row>
    <row r="149" spans="1:6" x14ac:dyDescent="0.2">
      <c r="A149" s="30" t="s">
        <v>121</v>
      </c>
      <c r="B149" s="30"/>
      <c r="C149" s="31">
        <v>290200</v>
      </c>
      <c r="D149" s="31">
        <v>-154700</v>
      </c>
      <c r="E149" s="31">
        <v>-53.31</v>
      </c>
      <c r="F149" s="31">
        <v>135500</v>
      </c>
    </row>
    <row r="150" spans="1:6" x14ac:dyDescent="0.2">
      <c r="A150" s="17" t="s">
        <v>92</v>
      </c>
      <c r="B150" s="17" t="s">
        <v>19</v>
      </c>
      <c r="C150" s="29">
        <v>290200</v>
      </c>
      <c r="D150" s="29">
        <v>-154700</v>
      </c>
      <c r="E150" s="29">
        <v>-53.31</v>
      </c>
      <c r="F150" s="29">
        <v>135500</v>
      </c>
    </row>
    <row r="151" spans="1:6" x14ac:dyDescent="0.2">
      <c r="A151" s="32" t="s">
        <v>93</v>
      </c>
      <c r="B151" s="32" t="s">
        <v>94</v>
      </c>
      <c r="C151" s="33">
        <v>68700</v>
      </c>
      <c r="D151" s="33">
        <v>-39700</v>
      </c>
      <c r="E151" s="33">
        <v>-57.79</v>
      </c>
      <c r="F151" s="33">
        <v>29000</v>
      </c>
    </row>
    <row r="152" spans="1:6" x14ac:dyDescent="0.2">
      <c r="A152" s="32" t="s">
        <v>96</v>
      </c>
      <c r="B152" s="32" t="s">
        <v>97</v>
      </c>
      <c r="C152" s="33">
        <v>146500</v>
      </c>
      <c r="D152" s="33">
        <v>-40000</v>
      </c>
      <c r="E152" s="33">
        <v>-27.3</v>
      </c>
      <c r="F152" s="33">
        <v>106500</v>
      </c>
    </row>
    <row r="153" spans="1:6" x14ac:dyDescent="0.2">
      <c r="A153" s="32" t="s">
        <v>102</v>
      </c>
      <c r="B153" s="32" t="s">
        <v>103</v>
      </c>
      <c r="C153" s="33">
        <v>75000</v>
      </c>
      <c r="D153" s="33">
        <v>-75000</v>
      </c>
      <c r="E153" s="33">
        <v>-100</v>
      </c>
      <c r="F153" s="33">
        <v>0</v>
      </c>
    </row>
    <row r="154" spans="1:6" x14ac:dyDescent="0.2">
      <c r="A154" s="50" t="s">
        <v>212</v>
      </c>
      <c r="B154" s="50"/>
      <c r="C154" s="51">
        <v>102000</v>
      </c>
      <c r="D154" s="51">
        <v>42000</v>
      </c>
      <c r="E154" s="51">
        <v>41.18</v>
      </c>
      <c r="F154" s="51">
        <v>144000</v>
      </c>
    </row>
    <row r="155" spans="1:6" x14ac:dyDescent="0.2">
      <c r="A155" s="30" t="s">
        <v>120</v>
      </c>
      <c r="B155" s="30"/>
      <c r="C155" s="31">
        <v>62000</v>
      </c>
      <c r="D155" s="31">
        <v>24673.07</v>
      </c>
      <c r="E155" s="31">
        <v>39.799999999999997</v>
      </c>
      <c r="F155" s="31">
        <v>86673.07</v>
      </c>
    </row>
    <row r="156" spans="1:6" x14ac:dyDescent="0.2">
      <c r="A156" s="17" t="s">
        <v>92</v>
      </c>
      <c r="B156" s="17" t="s">
        <v>19</v>
      </c>
      <c r="C156" s="29">
        <v>62000</v>
      </c>
      <c r="D156" s="29">
        <v>24673.07</v>
      </c>
      <c r="E156" s="29">
        <v>39.799999999999997</v>
      </c>
      <c r="F156" s="29">
        <v>86673.07</v>
      </c>
    </row>
    <row r="157" spans="1:6" x14ac:dyDescent="0.2">
      <c r="A157" s="32" t="s">
        <v>96</v>
      </c>
      <c r="B157" s="32" t="s">
        <v>97</v>
      </c>
      <c r="C157" s="33">
        <v>62000</v>
      </c>
      <c r="D157" s="33">
        <v>24673.07</v>
      </c>
      <c r="E157" s="33">
        <v>39.799999999999997</v>
      </c>
      <c r="F157" s="33">
        <v>86673.07</v>
      </c>
    </row>
    <row r="158" spans="1:6" x14ac:dyDescent="0.2">
      <c r="A158" s="30" t="s">
        <v>131</v>
      </c>
      <c r="B158" s="30"/>
      <c r="C158" s="31">
        <v>40000</v>
      </c>
      <c r="D158" s="31">
        <v>17326.93</v>
      </c>
      <c r="E158" s="31">
        <v>43.32</v>
      </c>
      <c r="F158" s="31">
        <v>57326.93</v>
      </c>
    </row>
    <row r="159" spans="1:6" x14ac:dyDescent="0.2">
      <c r="A159" s="17" t="s">
        <v>92</v>
      </c>
      <c r="B159" s="17" t="s">
        <v>19</v>
      </c>
      <c r="C159" s="29">
        <v>40000</v>
      </c>
      <c r="D159" s="29">
        <v>17326.93</v>
      </c>
      <c r="E159" s="29">
        <v>43.32</v>
      </c>
      <c r="F159" s="29">
        <v>57326.93</v>
      </c>
    </row>
    <row r="160" spans="1:6" x14ac:dyDescent="0.2">
      <c r="A160" s="32" t="s">
        <v>93</v>
      </c>
      <c r="B160" s="32" t="s">
        <v>94</v>
      </c>
      <c r="C160" s="33">
        <v>10000</v>
      </c>
      <c r="D160" s="33">
        <v>10000</v>
      </c>
      <c r="E160" s="33">
        <v>100</v>
      </c>
      <c r="F160" s="33">
        <v>20000</v>
      </c>
    </row>
    <row r="161" spans="1:6" x14ac:dyDescent="0.2">
      <c r="A161" s="32" t="s">
        <v>96</v>
      </c>
      <c r="B161" s="32" t="s">
        <v>97</v>
      </c>
      <c r="C161" s="33">
        <v>18000</v>
      </c>
      <c r="D161" s="33">
        <v>7326.93</v>
      </c>
      <c r="E161" s="33">
        <v>40.71</v>
      </c>
      <c r="F161" s="33">
        <v>25326.93</v>
      </c>
    </row>
    <row r="162" spans="1:6" x14ac:dyDescent="0.2">
      <c r="A162" s="32" t="s">
        <v>102</v>
      </c>
      <c r="B162" s="32" t="s">
        <v>103</v>
      </c>
      <c r="C162" s="33">
        <v>12000</v>
      </c>
      <c r="D162" s="33">
        <v>0</v>
      </c>
      <c r="E162" s="33">
        <v>0</v>
      </c>
      <c r="F162" s="33">
        <v>12000</v>
      </c>
    </row>
    <row r="163" spans="1:6" x14ac:dyDescent="0.2">
      <c r="A163" s="50" t="s">
        <v>213</v>
      </c>
      <c r="B163" s="50"/>
      <c r="C163" s="51">
        <v>98000</v>
      </c>
      <c r="D163" s="51">
        <v>5000</v>
      </c>
      <c r="E163" s="51">
        <v>5.0999999999999996</v>
      </c>
      <c r="F163" s="51">
        <v>103000</v>
      </c>
    </row>
    <row r="164" spans="1:6" x14ac:dyDescent="0.2">
      <c r="A164" s="30" t="s">
        <v>120</v>
      </c>
      <c r="B164" s="30"/>
      <c r="C164" s="31">
        <v>64000</v>
      </c>
      <c r="D164" s="31">
        <v>5000</v>
      </c>
      <c r="E164" s="31">
        <v>7.81</v>
      </c>
      <c r="F164" s="31">
        <v>69000</v>
      </c>
    </row>
    <row r="165" spans="1:6" x14ac:dyDescent="0.2">
      <c r="A165" s="17" t="s">
        <v>92</v>
      </c>
      <c r="B165" s="17" t="s">
        <v>19</v>
      </c>
      <c r="C165" s="29">
        <v>64000</v>
      </c>
      <c r="D165" s="29">
        <v>5000</v>
      </c>
      <c r="E165" s="29">
        <v>7.81</v>
      </c>
      <c r="F165" s="29">
        <v>69000</v>
      </c>
    </row>
    <row r="166" spans="1:6" x14ac:dyDescent="0.2">
      <c r="A166" s="32" t="s">
        <v>96</v>
      </c>
      <c r="B166" s="32" t="s">
        <v>97</v>
      </c>
      <c r="C166" s="33">
        <v>54000</v>
      </c>
      <c r="D166" s="33">
        <v>3000</v>
      </c>
      <c r="E166" s="33">
        <v>5.56</v>
      </c>
      <c r="F166" s="33">
        <v>57000</v>
      </c>
    </row>
    <row r="167" spans="1:6" x14ac:dyDescent="0.2">
      <c r="A167" s="32" t="s">
        <v>102</v>
      </c>
      <c r="B167" s="32" t="s">
        <v>103</v>
      </c>
      <c r="C167" s="33">
        <v>10000</v>
      </c>
      <c r="D167" s="33">
        <v>2000</v>
      </c>
      <c r="E167" s="33">
        <v>20</v>
      </c>
      <c r="F167" s="33">
        <v>12000</v>
      </c>
    </row>
    <row r="168" spans="1:6" x14ac:dyDescent="0.2">
      <c r="A168" s="30" t="s">
        <v>121</v>
      </c>
      <c r="B168" s="30"/>
      <c r="C168" s="31">
        <v>34000</v>
      </c>
      <c r="D168" s="31">
        <v>0</v>
      </c>
      <c r="E168" s="31">
        <v>0</v>
      </c>
      <c r="F168" s="31">
        <v>34000</v>
      </c>
    </row>
    <row r="169" spans="1:6" x14ac:dyDescent="0.2">
      <c r="A169" s="17" t="s">
        <v>92</v>
      </c>
      <c r="B169" s="17" t="s">
        <v>19</v>
      </c>
      <c r="C169" s="29">
        <v>34000</v>
      </c>
      <c r="D169" s="29">
        <v>0</v>
      </c>
      <c r="E169" s="29">
        <v>0</v>
      </c>
      <c r="F169" s="29">
        <v>34000</v>
      </c>
    </row>
    <row r="170" spans="1:6" x14ac:dyDescent="0.2">
      <c r="A170" s="32" t="s">
        <v>96</v>
      </c>
      <c r="B170" s="32" t="s">
        <v>97</v>
      </c>
      <c r="C170" s="33">
        <v>34000</v>
      </c>
      <c r="D170" s="33">
        <v>0</v>
      </c>
      <c r="E170" s="33">
        <v>0</v>
      </c>
      <c r="F170" s="33">
        <v>34000</v>
      </c>
    </row>
    <row r="171" spans="1:6" x14ac:dyDescent="0.2">
      <c r="A171" s="50" t="s">
        <v>214</v>
      </c>
      <c r="B171" s="50"/>
      <c r="C171" s="51">
        <v>5000</v>
      </c>
      <c r="D171" s="51">
        <v>0</v>
      </c>
      <c r="E171" s="51">
        <v>0</v>
      </c>
      <c r="F171" s="51">
        <v>5000</v>
      </c>
    </row>
    <row r="172" spans="1:6" x14ac:dyDescent="0.2">
      <c r="A172" s="30" t="s">
        <v>123</v>
      </c>
      <c r="B172" s="30"/>
      <c r="C172" s="31">
        <v>3000</v>
      </c>
      <c r="D172" s="31">
        <v>0</v>
      </c>
      <c r="E172" s="31">
        <v>0</v>
      </c>
      <c r="F172" s="31">
        <v>3000</v>
      </c>
    </row>
    <row r="173" spans="1:6" x14ac:dyDescent="0.2">
      <c r="A173" s="17" t="s">
        <v>92</v>
      </c>
      <c r="B173" s="17" t="s">
        <v>19</v>
      </c>
      <c r="C173" s="29">
        <v>3000</v>
      </c>
      <c r="D173" s="29">
        <v>0</v>
      </c>
      <c r="E173" s="29">
        <v>0</v>
      </c>
      <c r="F173" s="29">
        <v>3000</v>
      </c>
    </row>
    <row r="174" spans="1:6" x14ac:dyDescent="0.2">
      <c r="A174" s="32" t="s">
        <v>96</v>
      </c>
      <c r="B174" s="32" t="s">
        <v>97</v>
      </c>
      <c r="C174" s="33">
        <v>3000</v>
      </c>
      <c r="D174" s="33">
        <v>0</v>
      </c>
      <c r="E174" s="33">
        <v>0</v>
      </c>
      <c r="F174" s="33">
        <v>3000</v>
      </c>
    </row>
    <row r="175" spans="1:6" x14ac:dyDescent="0.2">
      <c r="A175" s="30" t="s">
        <v>125</v>
      </c>
      <c r="B175" s="30"/>
      <c r="C175" s="31">
        <v>2000</v>
      </c>
      <c r="D175" s="31">
        <v>0</v>
      </c>
      <c r="E175" s="31">
        <v>0</v>
      </c>
      <c r="F175" s="31">
        <v>2000</v>
      </c>
    </row>
    <row r="176" spans="1:6" x14ac:dyDescent="0.2">
      <c r="A176" s="17" t="s">
        <v>92</v>
      </c>
      <c r="B176" s="17" t="s">
        <v>19</v>
      </c>
      <c r="C176" s="29">
        <v>2000</v>
      </c>
      <c r="D176" s="29">
        <v>0</v>
      </c>
      <c r="E176" s="29">
        <v>0</v>
      </c>
      <c r="F176" s="29">
        <v>2000</v>
      </c>
    </row>
    <row r="177" spans="1:6" x14ac:dyDescent="0.2">
      <c r="A177" s="32" t="s">
        <v>96</v>
      </c>
      <c r="B177" s="32" t="s">
        <v>97</v>
      </c>
      <c r="C177" s="33">
        <v>2000</v>
      </c>
      <c r="D177" s="33">
        <v>0</v>
      </c>
      <c r="E177" s="33">
        <v>0</v>
      </c>
      <c r="F177" s="33">
        <v>2000</v>
      </c>
    </row>
    <row r="178" spans="1:6" x14ac:dyDescent="0.2">
      <c r="A178" s="50" t="s">
        <v>215</v>
      </c>
      <c r="B178" s="50"/>
      <c r="C178" s="51">
        <v>95000</v>
      </c>
      <c r="D178" s="51">
        <v>10000</v>
      </c>
      <c r="E178" s="51">
        <v>10.53</v>
      </c>
      <c r="F178" s="51">
        <v>105000</v>
      </c>
    </row>
    <row r="179" spans="1:6" x14ac:dyDescent="0.2">
      <c r="A179" s="30" t="s">
        <v>125</v>
      </c>
      <c r="B179" s="30"/>
      <c r="C179" s="31">
        <v>18000</v>
      </c>
      <c r="D179" s="31">
        <v>10000</v>
      </c>
      <c r="E179" s="31">
        <v>55.56</v>
      </c>
      <c r="F179" s="31">
        <v>28000</v>
      </c>
    </row>
    <row r="180" spans="1:6" x14ac:dyDescent="0.2">
      <c r="A180" s="17" t="s">
        <v>92</v>
      </c>
      <c r="B180" s="17" t="s">
        <v>19</v>
      </c>
      <c r="C180" s="29">
        <v>18000</v>
      </c>
      <c r="D180" s="29">
        <v>10000</v>
      </c>
      <c r="E180" s="29">
        <v>55.56</v>
      </c>
      <c r="F180" s="29">
        <v>28000</v>
      </c>
    </row>
    <row r="181" spans="1:6" x14ac:dyDescent="0.2">
      <c r="A181" s="32" t="s">
        <v>102</v>
      </c>
      <c r="B181" s="32" t="s">
        <v>103</v>
      </c>
      <c r="C181" s="33">
        <v>18000</v>
      </c>
      <c r="D181" s="33">
        <v>10000</v>
      </c>
      <c r="E181" s="33">
        <v>55.56</v>
      </c>
      <c r="F181" s="33">
        <v>28000</v>
      </c>
    </row>
    <row r="182" spans="1:6" x14ac:dyDescent="0.2">
      <c r="A182" s="30" t="s">
        <v>121</v>
      </c>
      <c r="B182" s="30"/>
      <c r="C182" s="31">
        <v>77000</v>
      </c>
      <c r="D182" s="31">
        <v>0</v>
      </c>
      <c r="E182" s="31">
        <v>0</v>
      </c>
      <c r="F182" s="31">
        <v>77000</v>
      </c>
    </row>
    <row r="183" spans="1:6" x14ac:dyDescent="0.2">
      <c r="A183" s="17" t="s">
        <v>92</v>
      </c>
      <c r="B183" s="17" t="s">
        <v>19</v>
      </c>
      <c r="C183" s="29">
        <v>77000</v>
      </c>
      <c r="D183" s="29">
        <v>0</v>
      </c>
      <c r="E183" s="29">
        <v>0</v>
      </c>
      <c r="F183" s="29">
        <v>77000</v>
      </c>
    </row>
    <row r="184" spans="1:6" x14ac:dyDescent="0.2">
      <c r="A184" s="32" t="s">
        <v>102</v>
      </c>
      <c r="B184" s="32" t="s">
        <v>103</v>
      </c>
      <c r="C184" s="33">
        <v>77000</v>
      </c>
      <c r="D184" s="33">
        <v>0</v>
      </c>
      <c r="E184" s="33">
        <v>0</v>
      </c>
      <c r="F184" s="33">
        <v>77000</v>
      </c>
    </row>
    <row r="185" spans="1:6" x14ac:dyDescent="0.2">
      <c r="A185" s="50" t="s">
        <v>216</v>
      </c>
      <c r="B185" s="50"/>
      <c r="C185" s="51">
        <v>42000</v>
      </c>
      <c r="D185" s="51">
        <v>0</v>
      </c>
      <c r="E185" s="51">
        <v>0</v>
      </c>
      <c r="F185" s="51">
        <v>42000</v>
      </c>
    </row>
    <row r="186" spans="1:6" x14ac:dyDescent="0.2">
      <c r="A186" s="30" t="s">
        <v>121</v>
      </c>
      <c r="B186" s="30"/>
      <c r="C186" s="31">
        <v>42000</v>
      </c>
      <c r="D186" s="31">
        <v>0</v>
      </c>
      <c r="E186" s="31">
        <v>0</v>
      </c>
      <c r="F186" s="31">
        <v>42000</v>
      </c>
    </row>
    <row r="187" spans="1:6" x14ac:dyDescent="0.2">
      <c r="A187" s="17" t="s">
        <v>70</v>
      </c>
      <c r="B187" s="17" t="s">
        <v>17</v>
      </c>
      <c r="C187" s="29">
        <v>42000</v>
      </c>
      <c r="D187" s="29">
        <v>0</v>
      </c>
      <c r="E187" s="29">
        <v>0</v>
      </c>
      <c r="F187" s="29">
        <v>42000</v>
      </c>
    </row>
    <row r="188" spans="1:6" x14ac:dyDescent="0.2">
      <c r="A188" s="32" t="s">
        <v>89</v>
      </c>
      <c r="B188" s="32" t="s">
        <v>90</v>
      </c>
      <c r="C188" s="33">
        <v>42000</v>
      </c>
      <c r="D188" s="33">
        <v>0</v>
      </c>
      <c r="E188" s="33">
        <v>0</v>
      </c>
      <c r="F188" s="33">
        <v>42000</v>
      </c>
    </row>
    <row r="189" spans="1:6" x14ac:dyDescent="0.2">
      <c r="A189" s="50" t="s">
        <v>217</v>
      </c>
      <c r="B189" s="50"/>
      <c r="C189" s="51">
        <v>300000</v>
      </c>
      <c r="D189" s="51">
        <v>0</v>
      </c>
      <c r="E189" s="51">
        <v>0</v>
      </c>
      <c r="F189" s="51">
        <v>300000</v>
      </c>
    </row>
    <row r="190" spans="1:6" x14ac:dyDescent="0.2">
      <c r="A190" s="30" t="s">
        <v>120</v>
      </c>
      <c r="B190" s="30"/>
      <c r="C190" s="31">
        <v>240000</v>
      </c>
      <c r="D190" s="31">
        <v>0</v>
      </c>
      <c r="E190" s="31">
        <v>0</v>
      </c>
      <c r="F190" s="31">
        <v>240000</v>
      </c>
    </row>
    <row r="191" spans="1:6" x14ac:dyDescent="0.2">
      <c r="A191" s="17" t="s">
        <v>92</v>
      </c>
      <c r="B191" s="17" t="s">
        <v>19</v>
      </c>
      <c r="C191" s="29">
        <v>240000</v>
      </c>
      <c r="D191" s="29">
        <v>0</v>
      </c>
      <c r="E191" s="29">
        <v>0</v>
      </c>
      <c r="F191" s="29">
        <v>240000</v>
      </c>
    </row>
    <row r="192" spans="1:6" x14ac:dyDescent="0.2">
      <c r="A192" s="32" t="s">
        <v>96</v>
      </c>
      <c r="B192" s="32" t="s">
        <v>97</v>
      </c>
      <c r="C192" s="33">
        <v>240000</v>
      </c>
      <c r="D192" s="33">
        <v>0</v>
      </c>
      <c r="E192" s="33">
        <v>0</v>
      </c>
      <c r="F192" s="33">
        <v>240000</v>
      </c>
    </row>
    <row r="193" spans="1:6" x14ac:dyDescent="0.2">
      <c r="A193" s="30" t="s">
        <v>121</v>
      </c>
      <c r="B193" s="30"/>
      <c r="C193" s="31">
        <v>60000</v>
      </c>
      <c r="D193" s="31">
        <v>0</v>
      </c>
      <c r="E193" s="31">
        <v>0</v>
      </c>
      <c r="F193" s="31">
        <v>60000</v>
      </c>
    </row>
    <row r="194" spans="1:6" x14ac:dyDescent="0.2">
      <c r="A194" s="17" t="s">
        <v>92</v>
      </c>
      <c r="B194" s="17" t="s">
        <v>19</v>
      </c>
      <c r="C194" s="29">
        <v>60000</v>
      </c>
      <c r="D194" s="29">
        <v>0</v>
      </c>
      <c r="E194" s="29">
        <v>0</v>
      </c>
      <c r="F194" s="29">
        <v>60000</v>
      </c>
    </row>
    <row r="195" spans="1:6" x14ac:dyDescent="0.2">
      <c r="A195" s="32" t="s">
        <v>96</v>
      </c>
      <c r="B195" s="32" t="s">
        <v>97</v>
      </c>
      <c r="C195" s="33">
        <v>60000</v>
      </c>
      <c r="D195" s="33">
        <v>0</v>
      </c>
      <c r="E195" s="33">
        <v>0</v>
      </c>
      <c r="F195" s="33">
        <v>60000</v>
      </c>
    </row>
    <row r="196" spans="1:6" x14ac:dyDescent="0.2">
      <c r="A196" s="50" t="s">
        <v>218</v>
      </c>
      <c r="B196" s="50"/>
      <c r="C196" s="51">
        <v>10000</v>
      </c>
      <c r="D196" s="51">
        <v>0</v>
      </c>
      <c r="E196" s="51">
        <v>0</v>
      </c>
      <c r="F196" s="51">
        <v>10000</v>
      </c>
    </row>
    <row r="197" spans="1:6" x14ac:dyDescent="0.2">
      <c r="A197" s="30" t="s">
        <v>120</v>
      </c>
      <c r="B197" s="30"/>
      <c r="C197" s="31">
        <v>10000</v>
      </c>
      <c r="D197" s="31">
        <v>0</v>
      </c>
      <c r="E197" s="31">
        <v>0</v>
      </c>
      <c r="F197" s="31">
        <v>10000</v>
      </c>
    </row>
    <row r="198" spans="1:6" x14ac:dyDescent="0.2">
      <c r="A198" s="17" t="s">
        <v>92</v>
      </c>
      <c r="B198" s="17" t="s">
        <v>19</v>
      </c>
      <c r="C198" s="29">
        <v>10000</v>
      </c>
      <c r="D198" s="29">
        <v>0</v>
      </c>
      <c r="E198" s="29">
        <v>0</v>
      </c>
      <c r="F198" s="29">
        <v>10000</v>
      </c>
    </row>
    <row r="199" spans="1:6" x14ac:dyDescent="0.2">
      <c r="A199" s="32" t="s">
        <v>93</v>
      </c>
      <c r="B199" s="32" t="s">
        <v>94</v>
      </c>
      <c r="C199" s="33">
        <v>10000</v>
      </c>
      <c r="D199" s="33">
        <v>0</v>
      </c>
      <c r="E199" s="33">
        <v>0</v>
      </c>
      <c r="F199" s="33">
        <v>10000</v>
      </c>
    </row>
    <row r="200" spans="1:6" x14ac:dyDescent="0.2">
      <c r="A200" s="50" t="s">
        <v>219</v>
      </c>
      <c r="B200" s="50"/>
      <c r="C200" s="51">
        <v>205000</v>
      </c>
      <c r="D200" s="51">
        <v>-142000</v>
      </c>
      <c r="E200" s="51">
        <v>-69.27</v>
      </c>
      <c r="F200" s="51">
        <v>63000</v>
      </c>
    </row>
    <row r="201" spans="1:6" x14ac:dyDescent="0.2">
      <c r="A201" s="30" t="s">
        <v>125</v>
      </c>
      <c r="B201" s="30"/>
      <c r="C201" s="31">
        <v>37000</v>
      </c>
      <c r="D201" s="31">
        <v>0</v>
      </c>
      <c r="E201" s="31">
        <v>0</v>
      </c>
      <c r="F201" s="31">
        <v>37000</v>
      </c>
    </row>
    <row r="202" spans="1:6" x14ac:dyDescent="0.2">
      <c r="A202" s="17" t="s">
        <v>92</v>
      </c>
      <c r="B202" s="17" t="s">
        <v>19</v>
      </c>
      <c r="C202" s="29">
        <v>37000</v>
      </c>
      <c r="D202" s="29">
        <v>0</v>
      </c>
      <c r="E202" s="29">
        <v>0</v>
      </c>
      <c r="F202" s="29">
        <v>37000</v>
      </c>
    </row>
    <row r="203" spans="1:6" x14ac:dyDescent="0.2">
      <c r="A203" s="32" t="s">
        <v>96</v>
      </c>
      <c r="B203" s="32" t="s">
        <v>97</v>
      </c>
      <c r="C203" s="33">
        <v>37000</v>
      </c>
      <c r="D203" s="33">
        <v>0</v>
      </c>
      <c r="E203" s="33">
        <v>0</v>
      </c>
      <c r="F203" s="33">
        <v>37000</v>
      </c>
    </row>
    <row r="204" spans="1:6" x14ac:dyDescent="0.2">
      <c r="A204" s="30" t="s">
        <v>129</v>
      </c>
      <c r="B204" s="30"/>
      <c r="C204" s="31">
        <v>6000</v>
      </c>
      <c r="D204" s="31">
        <v>-6000</v>
      </c>
      <c r="E204" s="31">
        <v>-100</v>
      </c>
      <c r="F204" s="31">
        <v>0</v>
      </c>
    </row>
    <row r="205" spans="1:6" x14ac:dyDescent="0.2">
      <c r="A205" s="17" t="s">
        <v>92</v>
      </c>
      <c r="B205" s="17" t="s">
        <v>19</v>
      </c>
      <c r="C205" s="29">
        <v>6000</v>
      </c>
      <c r="D205" s="29">
        <v>-6000</v>
      </c>
      <c r="E205" s="29">
        <v>-100</v>
      </c>
      <c r="F205" s="29">
        <v>0</v>
      </c>
    </row>
    <row r="206" spans="1:6" x14ac:dyDescent="0.2">
      <c r="A206" s="32" t="s">
        <v>96</v>
      </c>
      <c r="B206" s="32" t="s">
        <v>97</v>
      </c>
      <c r="C206" s="33">
        <v>6000</v>
      </c>
      <c r="D206" s="33">
        <v>-6000</v>
      </c>
      <c r="E206" s="33">
        <v>-100</v>
      </c>
      <c r="F206" s="33">
        <v>0</v>
      </c>
    </row>
    <row r="207" spans="1:6" x14ac:dyDescent="0.2">
      <c r="A207" s="30" t="s">
        <v>121</v>
      </c>
      <c r="B207" s="30"/>
      <c r="C207" s="31">
        <v>162000</v>
      </c>
      <c r="D207" s="31">
        <v>-136000</v>
      </c>
      <c r="E207" s="31">
        <v>-83.95</v>
      </c>
      <c r="F207" s="31">
        <v>26000</v>
      </c>
    </row>
    <row r="208" spans="1:6" x14ac:dyDescent="0.2">
      <c r="A208" s="17" t="s">
        <v>92</v>
      </c>
      <c r="B208" s="17" t="s">
        <v>19</v>
      </c>
      <c r="C208" s="29">
        <v>162000</v>
      </c>
      <c r="D208" s="29">
        <v>-136000</v>
      </c>
      <c r="E208" s="29">
        <v>-83.95</v>
      </c>
      <c r="F208" s="29">
        <v>26000</v>
      </c>
    </row>
    <row r="209" spans="1:6" x14ac:dyDescent="0.2">
      <c r="A209" s="32" t="s">
        <v>96</v>
      </c>
      <c r="B209" s="32" t="s">
        <v>97</v>
      </c>
      <c r="C209" s="33">
        <v>162000</v>
      </c>
      <c r="D209" s="33">
        <v>-136000</v>
      </c>
      <c r="E209" s="33">
        <v>-83.95</v>
      </c>
      <c r="F209" s="33">
        <v>26000</v>
      </c>
    </row>
    <row r="210" spans="1:6" x14ac:dyDescent="0.2">
      <c r="A210" s="48" t="s">
        <v>220</v>
      </c>
      <c r="B210" s="48"/>
      <c r="C210" s="49">
        <v>28000</v>
      </c>
      <c r="D210" s="49">
        <v>25000</v>
      </c>
      <c r="E210" s="49">
        <v>89.29</v>
      </c>
      <c r="F210" s="49">
        <v>53000</v>
      </c>
    </row>
    <row r="211" spans="1:6" x14ac:dyDescent="0.2">
      <c r="A211" s="50" t="s">
        <v>221</v>
      </c>
      <c r="B211" s="50"/>
      <c r="C211" s="51">
        <v>28000</v>
      </c>
      <c r="D211" s="51">
        <v>25000</v>
      </c>
      <c r="E211" s="51">
        <v>89.29</v>
      </c>
      <c r="F211" s="51">
        <v>53000</v>
      </c>
    </row>
    <row r="212" spans="1:6" x14ac:dyDescent="0.2">
      <c r="A212" s="30" t="s">
        <v>120</v>
      </c>
      <c r="B212" s="30"/>
      <c r="C212" s="31">
        <v>8000</v>
      </c>
      <c r="D212" s="31">
        <v>0</v>
      </c>
      <c r="E212" s="31">
        <v>0</v>
      </c>
      <c r="F212" s="31">
        <v>8000</v>
      </c>
    </row>
    <row r="213" spans="1:6" x14ac:dyDescent="0.2">
      <c r="A213" s="17" t="s">
        <v>70</v>
      </c>
      <c r="B213" s="17" t="s">
        <v>17</v>
      </c>
      <c r="C213" s="29">
        <v>8000</v>
      </c>
      <c r="D213" s="29">
        <v>0</v>
      </c>
      <c r="E213" s="29">
        <v>0</v>
      </c>
      <c r="F213" s="29">
        <v>8000</v>
      </c>
    </row>
    <row r="214" spans="1:6" x14ac:dyDescent="0.2">
      <c r="A214" s="32" t="s">
        <v>74</v>
      </c>
      <c r="B214" s="32" t="s">
        <v>75</v>
      </c>
      <c r="C214" s="33">
        <v>8000</v>
      </c>
      <c r="D214" s="33">
        <v>0</v>
      </c>
      <c r="E214" s="33">
        <v>0</v>
      </c>
      <c r="F214" s="33">
        <v>8000</v>
      </c>
    </row>
    <row r="215" spans="1:6" x14ac:dyDescent="0.2">
      <c r="A215" s="30" t="s">
        <v>123</v>
      </c>
      <c r="B215" s="30"/>
      <c r="C215" s="31">
        <v>0</v>
      </c>
      <c r="D215" s="31">
        <v>4522.3599999999997</v>
      </c>
      <c r="E215" s="31">
        <v>100</v>
      </c>
      <c r="F215" s="31">
        <v>4522.3599999999997</v>
      </c>
    </row>
    <row r="216" spans="1:6" x14ac:dyDescent="0.2">
      <c r="A216" s="17" t="s">
        <v>92</v>
      </c>
      <c r="B216" s="17" t="s">
        <v>19</v>
      </c>
      <c r="C216" s="29">
        <v>0</v>
      </c>
      <c r="D216" s="29">
        <v>4522.3599999999997</v>
      </c>
      <c r="E216" s="29">
        <v>100</v>
      </c>
      <c r="F216" s="29">
        <v>4522.3599999999997</v>
      </c>
    </row>
    <row r="217" spans="1:6" x14ac:dyDescent="0.2">
      <c r="A217" s="32" t="s">
        <v>96</v>
      </c>
      <c r="B217" s="32" t="s">
        <v>97</v>
      </c>
      <c r="C217" s="33">
        <v>0</v>
      </c>
      <c r="D217" s="33">
        <v>4522.3599999999997</v>
      </c>
      <c r="E217" s="33">
        <v>100</v>
      </c>
      <c r="F217" s="33">
        <v>4522.3599999999997</v>
      </c>
    </row>
    <row r="218" spans="1:6" x14ac:dyDescent="0.2">
      <c r="A218" s="30" t="s">
        <v>121</v>
      </c>
      <c r="B218" s="30"/>
      <c r="C218" s="31">
        <v>20000</v>
      </c>
      <c r="D218" s="31">
        <v>20477.64</v>
      </c>
      <c r="E218" s="31">
        <v>102.39</v>
      </c>
      <c r="F218" s="31">
        <v>40477.64</v>
      </c>
    </row>
    <row r="219" spans="1:6" x14ac:dyDescent="0.2">
      <c r="A219" s="17" t="s">
        <v>92</v>
      </c>
      <c r="B219" s="17" t="s">
        <v>19</v>
      </c>
      <c r="C219" s="29">
        <v>20000</v>
      </c>
      <c r="D219" s="29">
        <v>20477.64</v>
      </c>
      <c r="E219" s="29">
        <v>102.39</v>
      </c>
      <c r="F219" s="29">
        <v>40477.64</v>
      </c>
    </row>
    <row r="220" spans="1:6" x14ac:dyDescent="0.2">
      <c r="A220" s="32" t="s">
        <v>96</v>
      </c>
      <c r="B220" s="32" t="s">
        <v>97</v>
      </c>
      <c r="C220" s="33">
        <v>20000</v>
      </c>
      <c r="D220" s="33">
        <v>20477.64</v>
      </c>
      <c r="E220" s="33">
        <v>102.39</v>
      </c>
      <c r="F220" s="33">
        <v>40477.64</v>
      </c>
    </row>
    <row r="221" spans="1:6" x14ac:dyDescent="0.2">
      <c r="A221" s="48" t="s">
        <v>222</v>
      </c>
      <c r="B221" s="48"/>
      <c r="C221" s="49">
        <v>770000</v>
      </c>
      <c r="D221" s="49">
        <v>9000</v>
      </c>
      <c r="E221" s="49">
        <v>1.17</v>
      </c>
      <c r="F221" s="49">
        <v>779000</v>
      </c>
    </row>
    <row r="222" spans="1:6" x14ac:dyDescent="0.2">
      <c r="A222" s="50" t="s">
        <v>223</v>
      </c>
      <c r="B222" s="50"/>
      <c r="C222" s="51">
        <v>80000</v>
      </c>
      <c r="D222" s="51">
        <v>9000</v>
      </c>
      <c r="E222" s="51">
        <v>11.25</v>
      </c>
      <c r="F222" s="51">
        <v>89000</v>
      </c>
    </row>
    <row r="223" spans="1:6" x14ac:dyDescent="0.2">
      <c r="A223" s="30" t="s">
        <v>120</v>
      </c>
      <c r="B223" s="30"/>
      <c r="C223" s="31">
        <v>51500</v>
      </c>
      <c r="D223" s="31">
        <v>9000</v>
      </c>
      <c r="E223" s="31">
        <v>17.48</v>
      </c>
      <c r="F223" s="31">
        <v>60500</v>
      </c>
    </row>
    <row r="224" spans="1:6" x14ac:dyDescent="0.2">
      <c r="A224" s="17" t="s">
        <v>70</v>
      </c>
      <c r="B224" s="17" t="s">
        <v>17</v>
      </c>
      <c r="C224" s="29">
        <v>46500</v>
      </c>
      <c r="D224" s="29">
        <v>9000</v>
      </c>
      <c r="E224" s="29">
        <v>19.350000000000001</v>
      </c>
      <c r="F224" s="29">
        <v>55500</v>
      </c>
    </row>
    <row r="225" spans="1:6" x14ac:dyDescent="0.2">
      <c r="A225" s="32" t="s">
        <v>74</v>
      </c>
      <c r="B225" s="32" t="s">
        <v>75</v>
      </c>
      <c r="C225" s="33">
        <v>46500</v>
      </c>
      <c r="D225" s="33">
        <v>9000</v>
      </c>
      <c r="E225" s="33">
        <v>19.350000000000001</v>
      </c>
      <c r="F225" s="33">
        <v>55500</v>
      </c>
    </row>
    <row r="226" spans="1:6" x14ac:dyDescent="0.2">
      <c r="A226" s="17" t="s">
        <v>92</v>
      </c>
      <c r="B226" s="17" t="s">
        <v>19</v>
      </c>
      <c r="C226" s="29">
        <v>5000</v>
      </c>
      <c r="D226" s="29">
        <v>0</v>
      </c>
      <c r="E226" s="29">
        <v>0</v>
      </c>
      <c r="F226" s="29">
        <v>5000</v>
      </c>
    </row>
    <row r="227" spans="1:6" x14ac:dyDescent="0.2">
      <c r="A227" s="32" t="s">
        <v>96</v>
      </c>
      <c r="B227" s="32" t="s">
        <v>97</v>
      </c>
      <c r="C227" s="33">
        <v>5000</v>
      </c>
      <c r="D227" s="33">
        <v>0</v>
      </c>
      <c r="E227" s="33">
        <v>0</v>
      </c>
      <c r="F227" s="33">
        <v>5000</v>
      </c>
    </row>
    <row r="228" spans="1:6" x14ac:dyDescent="0.2">
      <c r="A228" s="30" t="s">
        <v>124</v>
      </c>
      <c r="B228" s="30"/>
      <c r="C228" s="31">
        <v>28500</v>
      </c>
      <c r="D228" s="31">
        <v>0</v>
      </c>
      <c r="E228" s="31">
        <v>0</v>
      </c>
      <c r="F228" s="31">
        <v>28500</v>
      </c>
    </row>
    <row r="229" spans="1:6" x14ac:dyDescent="0.2">
      <c r="A229" s="17" t="s">
        <v>70</v>
      </c>
      <c r="B229" s="17" t="s">
        <v>17</v>
      </c>
      <c r="C229" s="29">
        <v>28500</v>
      </c>
      <c r="D229" s="29">
        <v>0</v>
      </c>
      <c r="E229" s="29">
        <v>0</v>
      </c>
      <c r="F229" s="29">
        <v>28500</v>
      </c>
    </row>
    <row r="230" spans="1:6" x14ac:dyDescent="0.2">
      <c r="A230" s="32" t="s">
        <v>74</v>
      </c>
      <c r="B230" s="32" t="s">
        <v>75</v>
      </c>
      <c r="C230" s="33">
        <v>28500</v>
      </c>
      <c r="D230" s="33">
        <v>0</v>
      </c>
      <c r="E230" s="33">
        <v>0</v>
      </c>
      <c r="F230" s="33">
        <v>28500</v>
      </c>
    </row>
    <row r="231" spans="1:6" x14ac:dyDescent="0.2">
      <c r="A231" s="50" t="s">
        <v>224</v>
      </c>
      <c r="B231" s="50"/>
      <c r="C231" s="51">
        <v>5000</v>
      </c>
      <c r="D231" s="51">
        <v>0</v>
      </c>
      <c r="E231" s="51">
        <v>0</v>
      </c>
      <c r="F231" s="51">
        <v>5000</v>
      </c>
    </row>
    <row r="232" spans="1:6" x14ac:dyDescent="0.2">
      <c r="A232" s="30" t="s">
        <v>120</v>
      </c>
      <c r="B232" s="30"/>
      <c r="C232" s="31">
        <v>5000</v>
      </c>
      <c r="D232" s="31">
        <v>0</v>
      </c>
      <c r="E232" s="31">
        <v>0</v>
      </c>
      <c r="F232" s="31">
        <v>5000</v>
      </c>
    </row>
    <row r="233" spans="1:6" x14ac:dyDescent="0.2">
      <c r="A233" s="17" t="s">
        <v>70</v>
      </c>
      <c r="B233" s="17" t="s">
        <v>17</v>
      </c>
      <c r="C233" s="29">
        <v>5000</v>
      </c>
      <c r="D233" s="29">
        <v>0</v>
      </c>
      <c r="E233" s="29">
        <v>0</v>
      </c>
      <c r="F233" s="29">
        <v>5000</v>
      </c>
    </row>
    <row r="234" spans="1:6" x14ac:dyDescent="0.2">
      <c r="A234" s="32" t="s">
        <v>74</v>
      </c>
      <c r="B234" s="32" t="s">
        <v>75</v>
      </c>
      <c r="C234" s="33">
        <v>5000</v>
      </c>
      <c r="D234" s="33">
        <v>0</v>
      </c>
      <c r="E234" s="33">
        <v>0</v>
      </c>
      <c r="F234" s="33">
        <v>5000</v>
      </c>
    </row>
    <row r="235" spans="1:6" x14ac:dyDescent="0.2">
      <c r="A235" s="50" t="s">
        <v>225</v>
      </c>
      <c r="B235" s="50"/>
      <c r="C235" s="51">
        <v>25000</v>
      </c>
      <c r="D235" s="51">
        <v>0</v>
      </c>
      <c r="E235" s="51">
        <v>0</v>
      </c>
      <c r="F235" s="51">
        <v>25000</v>
      </c>
    </row>
    <row r="236" spans="1:6" x14ac:dyDescent="0.2">
      <c r="A236" s="30" t="s">
        <v>120</v>
      </c>
      <c r="B236" s="30"/>
      <c r="C236" s="31">
        <v>25000</v>
      </c>
      <c r="D236" s="31">
        <v>0</v>
      </c>
      <c r="E236" s="31">
        <v>0</v>
      </c>
      <c r="F236" s="31">
        <v>25000</v>
      </c>
    </row>
    <row r="237" spans="1:6" x14ac:dyDescent="0.2">
      <c r="A237" s="17" t="s">
        <v>70</v>
      </c>
      <c r="B237" s="17" t="s">
        <v>17</v>
      </c>
      <c r="C237" s="29">
        <v>25000</v>
      </c>
      <c r="D237" s="29">
        <v>0</v>
      </c>
      <c r="E237" s="29">
        <v>0</v>
      </c>
      <c r="F237" s="29">
        <v>25000</v>
      </c>
    </row>
    <row r="238" spans="1:6" x14ac:dyDescent="0.2">
      <c r="A238" s="32" t="s">
        <v>86</v>
      </c>
      <c r="B238" s="32" t="s">
        <v>87</v>
      </c>
      <c r="C238" s="33">
        <v>25000</v>
      </c>
      <c r="D238" s="33">
        <v>0</v>
      </c>
      <c r="E238" s="33">
        <v>0</v>
      </c>
      <c r="F238" s="33">
        <v>25000</v>
      </c>
    </row>
    <row r="239" spans="1:6" x14ac:dyDescent="0.2">
      <c r="A239" s="50" t="s">
        <v>226</v>
      </c>
      <c r="B239" s="50"/>
      <c r="C239" s="51">
        <v>10000</v>
      </c>
      <c r="D239" s="51">
        <v>0</v>
      </c>
      <c r="E239" s="51">
        <v>0</v>
      </c>
      <c r="F239" s="51">
        <v>10000</v>
      </c>
    </row>
    <row r="240" spans="1:6" x14ac:dyDescent="0.2">
      <c r="A240" s="30" t="s">
        <v>121</v>
      </c>
      <c r="B240" s="30"/>
      <c r="C240" s="31">
        <v>10000</v>
      </c>
      <c r="D240" s="31">
        <v>0</v>
      </c>
      <c r="E240" s="31">
        <v>0</v>
      </c>
      <c r="F240" s="31">
        <v>10000</v>
      </c>
    </row>
    <row r="241" spans="1:6" x14ac:dyDescent="0.2">
      <c r="A241" s="17" t="s">
        <v>70</v>
      </c>
      <c r="B241" s="17" t="s">
        <v>17</v>
      </c>
      <c r="C241" s="29">
        <v>10000</v>
      </c>
      <c r="D241" s="29">
        <v>0</v>
      </c>
      <c r="E241" s="29">
        <v>0</v>
      </c>
      <c r="F241" s="29">
        <v>10000</v>
      </c>
    </row>
    <row r="242" spans="1:6" x14ac:dyDescent="0.2">
      <c r="A242" s="32" t="s">
        <v>89</v>
      </c>
      <c r="B242" s="32" t="s">
        <v>90</v>
      </c>
      <c r="C242" s="33">
        <v>10000</v>
      </c>
      <c r="D242" s="33">
        <v>0</v>
      </c>
      <c r="E242" s="33">
        <v>0</v>
      </c>
      <c r="F242" s="33">
        <v>10000</v>
      </c>
    </row>
    <row r="243" spans="1:6" x14ac:dyDescent="0.2">
      <c r="A243" s="50" t="s">
        <v>227</v>
      </c>
      <c r="B243" s="50"/>
      <c r="C243" s="51">
        <v>600000</v>
      </c>
      <c r="D243" s="51">
        <v>0</v>
      </c>
      <c r="E243" s="51">
        <v>0</v>
      </c>
      <c r="F243" s="51">
        <v>600000</v>
      </c>
    </row>
    <row r="244" spans="1:6" x14ac:dyDescent="0.2">
      <c r="A244" s="30" t="s">
        <v>121</v>
      </c>
      <c r="B244" s="30"/>
      <c r="C244" s="31">
        <v>600000</v>
      </c>
      <c r="D244" s="31">
        <v>0</v>
      </c>
      <c r="E244" s="31">
        <v>0</v>
      </c>
      <c r="F244" s="31">
        <v>600000</v>
      </c>
    </row>
    <row r="245" spans="1:6" x14ac:dyDescent="0.2">
      <c r="A245" s="17" t="s">
        <v>70</v>
      </c>
      <c r="B245" s="17" t="s">
        <v>17</v>
      </c>
      <c r="C245" s="29">
        <v>600000</v>
      </c>
      <c r="D245" s="29">
        <v>0</v>
      </c>
      <c r="E245" s="29">
        <v>0</v>
      </c>
      <c r="F245" s="29">
        <v>600000</v>
      </c>
    </row>
    <row r="246" spans="1:6" x14ac:dyDescent="0.2">
      <c r="A246" s="32" t="s">
        <v>89</v>
      </c>
      <c r="B246" s="32" t="s">
        <v>90</v>
      </c>
      <c r="C246" s="33">
        <v>600000</v>
      </c>
      <c r="D246" s="33">
        <v>0</v>
      </c>
      <c r="E246" s="33">
        <v>0</v>
      </c>
      <c r="F246" s="33">
        <v>600000</v>
      </c>
    </row>
    <row r="247" spans="1:6" x14ac:dyDescent="0.2">
      <c r="A247" s="50" t="s">
        <v>228</v>
      </c>
      <c r="B247" s="50"/>
      <c r="C247" s="51">
        <v>50000</v>
      </c>
      <c r="D247" s="51">
        <v>0</v>
      </c>
      <c r="E247" s="51">
        <v>0</v>
      </c>
      <c r="F247" s="51">
        <v>50000</v>
      </c>
    </row>
    <row r="248" spans="1:6" x14ac:dyDescent="0.2">
      <c r="A248" s="30" t="s">
        <v>121</v>
      </c>
      <c r="B248" s="30"/>
      <c r="C248" s="31">
        <v>50000</v>
      </c>
      <c r="D248" s="31">
        <v>0</v>
      </c>
      <c r="E248" s="31">
        <v>0</v>
      </c>
      <c r="F248" s="31">
        <v>50000</v>
      </c>
    </row>
    <row r="249" spans="1:6" x14ac:dyDescent="0.2">
      <c r="A249" s="17" t="s">
        <v>70</v>
      </c>
      <c r="B249" s="17" t="s">
        <v>17</v>
      </c>
      <c r="C249" s="29">
        <v>50000</v>
      </c>
      <c r="D249" s="29">
        <v>0</v>
      </c>
      <c r="E249" s="29">
        <v>0</v>
      </c>
      <c r="F249" s="29">
        <v>50000</v>
      </c>
    </row>
    <row r="250" spans="1:6" x14ac:dyDescent="0.2">
      <c r="A250" s="32" t="s">
        <v>83</v>
      </c>
      <c r="B250" s="32" t="s">
        <v>84</v>
      </c>
      <c r="C250" s="33">
        <v>50000</v>
      </c>
      <c r="D250" s="33">
        <v>0</v>
      </c>
      <c r="E250" s="33">
        <v>0</v>
      </c>
      <c r="F250" s="33">
        <v>50000</v>
      </c>
    </row>
    <row r="251" spans="1:6" x14ac:dyDescent="0.2">
      <c r="A251" s="48" t="s">
        <v>229</v>
      </c>
      <c r="B251" s="48"/>
      <c r="C251" s="49">
        <v>52600</v>
      </c>
      <c r="D251" s="49">
        <v>0</v>
      </c>
      <c r="E251" s="49">
        <v>0</v>
      </c>
      <c r="F251" s="49">
        <v>52600</v>
      </c>
    </row>
    <row r="252" spans="1:6" x14ac:dyDescent="0.2">
      <c r="A252" s="50" t="s">
        <v>230</v>
      </c>
      <c r="B252" s="50"/>
      <c r="C252" s="51">
        <v>52600</v>
      </c>
      <c r="D252" s="51">
        <v>0</v>
      </c>
      <c r="E252" s="51">
        <v>0</v>
      </c>
      <c r="F252" s="51">
        <v>52600</v>
      </c>
    </row>
    <row r="253" spans="1:6" x14ac:dyDescent="0.2">
      <c r="A253" s="30" t="s">
        <v>120</v>
      </c>
      <c r="B253" s="30"/>
      <c r="C253" s="31">
        <v>52600</v>
      </c>
      <c r="D253" s="31">
        <v>0</v>
      </c>
      <c r="E253" s="31">
        <v>0</v>
      </c>
      <c r="F253" s="31">
        <v>52600</v>
      </c>
    </row>
    <row r="254" spans="1:6" x14ac:dyDescent="0.2">
      <c r="A254" s="17" t="s">
        <v>70</v>
      </c>
      <c r="B254" s="17" t="s">
        <v>17</v>
      </c>
      <c r="C254" s="29">
        <v>52600</v>
      </c>
      <c r="D254" s="29">
        <v>0</v>
      </c>
      <c r="E254" s="29">
        <v>0</v>
      </c>
      <c r="F254" s="29">
        <v>52600</v>
      </c>
    </row>
    <row r="255" spans="1:6" x14ac:dyDescent="0.2">
      <c r="A255" s="32" t="s">
        <v>74</v>
      </c>
      <c r="B255" s="32" t="s">
        <v>75</v>
      </c>
      <c r="C255" s="33">
        <v>52600</v>
      </c>
      <c r="D255" s="33">
        <v>0</v>
      </c>
      <c r="E255" s="33">
        <v>0</v>
      </c>
      <c r="F255" s="33">
        <v>52600</v>
      </c>
    </row>
    <row r="256" spans="1:6" x14ac:dyDescent="0.2">
      <c r="A256" s="44" t="s">
        <v>231</v>
      </c>
      <c r="B256" s="44"/>
      <c r="C256" s="45">
        <v>965038.83</v>
      </c>
      <c r="D256" s="45">
        <v>105211.48</v>
      </c>
      <c r="E256" s="45">
        <v>10.9</v>
      </c>
      <c r="F256" s="45">
        <v>1070250.31</v>
      </c>
    </row>
    <row r="257" spans="1:6" x14ac:dyDescent="0.2">
      <c r="A257" s="46" t="s">
        <v>232</v>
      </c>
      <c r="B257" s="46"/>
      <c r="C257" s="47">
        <v>965038.83</v>
      </c>
      <c r="D257" s="47">
        <v>105211.48</v>
      </c>
      <c r="E257" s="47">
        <v>10.9</v>
      </c>
      <c r="F257" s="47">
        <v>1070250.31</v>
      </c>
    </row>
    <row r="258" spans="1:6" x14ac:dyDescent="0.2">
      <c r="A258" s="48" t="s">
        <v>233</v>
      </c>
      <c r="B258" s="48"/>
      <c r="C258" s="49">
        <v>616231.32999999996</v>
      </c>
      <c r="D258" s="49">
        <v>84086.48</v>
      </c>
      <c r="E258" s="49">
        <v>13.65</v>
      </c>
      <c r="F258" s="49">
        <v>700317.81</v>
      </c>
    </row>
    <row r="259" spans="1:6" x14ac:dyDescent="0.2">
      <c r="A259" s="50" t="s">
        <v>234</v>
      </c>
      <c r="B259" s="50"/>
      <c r="C259" s="51">
        <v>440900</v>
      </c>
      <c r="D259" s="51">
        <v>39300</v>
      </c>
      <c r="E259" s="51">
        <v>8.91</v>
      </c>
      <c r="F259" s="51">
        <v>480200</v>
      </c>
    </row>
    <row r="260" spans="1:6" x14ac:dyDescent="0.2">
      <c r="A260" s="30" t="s">
        <v>120</v>
      </c>
      <c r="B260" s="30"/>
      <c r="C260" s="31">
        <v>440900</v>
      </c>
      <c r="D260" s="31">
        <v>39300</v>
      </c>
      <c r="E260" s="31">
        <v>8.91</v>
      </c>
      <c r="F260" s="31">
        <v>480200</v>
      </c>
    </row>
    <row r="261" spans="1:6" x14ac:dyDescent="0.2">
      <c r="A261" s="17" t="s">
        <v>70</v>
      </c>
      <c r="B261" s="17" t="s">
        <v>17</v>
      </c>
      <c r="C261" s="29">
        <v>440900</v>
      </c>
      <c r="D261" s="29">
        <v>39300</v>
      </c>
      <c r="E261" s="29">
        <v>8.91</v>
      </c>
      <c r="F261" s="29">
        <v>480200</v>
      </c>
    </row>
    <row r="262" spans="1:6" x14ac:dyDescent="0.2">
      <c r="A262" s="32" t="s">
        <v>71</v>
      </c>
      <c r="B262" s="32" t="s">
        <v>72</v>
      </c>
      <c r="C262" s="33">
        <v>159000</v>
      </c>
      <c r="D262" s="33">
        <v>5500</v>
      </c>
      <c r="E262" s="33">
        <v>3.46</v>
      </c>
      <c r="F262" s="33">
        <v>164500</v>
      </c>
    </row>
    <row r="263" spans="1:6" x14ac:dyDescent="0.2">
      <c r="A263" s="32" t="s">
        <v>74</v>
      </c>
      <c r="B263" s="32" t="s">
        <v>75</v>
      </c>
      <c r="C263" s="33">
        <v>279900</v>
      </c>
      <c r="D263" s="33">
        <v>33800</v>
      </c>
      <c r="E263" s="33">
        <v>12.08</v>
      </c>
      <c r="F263" s="33">
        <v>313700</v>
      </c>
    </row>
    <row r="264" spans="1:6" x14ac:dyDescent="0.2">
      <c r="A264" s="32" t="s">
        <v>89</v>
      </c>
      <c r="B264" s="32" t="s">
        <v>90</v>
      </c>
      <c r="C264" s="33">
        <v>2000</v>
      </c>
      <c r="D264" s="33">
        <v>0</v>
      </c>
      <c r="E264" s="33">
        <v>0</v>
      </c>
      <c r="F264" s="33">
        <v>2000</v>
      </c>
    </row>
    <row r="265" spans="1:6" x14ac:dyDescent="0.2">
      <c r="A265" s="50" t="s">
        <v>235</v>
      </c>
      <c r="B265" s="50"/>
      <c r="C265" s="51">
        <v>8100</v>
      </c>
      <c r="D265" s="51">
        <v>1500</v>
      </c>
      <c r="E265" s="51">
        <v>18.52</v>
      </c>
      <c r="F265" s="51">
        <v>9600</v>
      </c>
    </row>
    <row r="266" spans="1:6" x14ac:dyDescent="0.2">
      <c r="A266" s="30" t="s">
        <v>120</v>
      </c>
      <c r="B266" s="30"/>
      <c r="C266" s="31">
        <v>8100</v>
      </c>
      <c r="D266" s="31">
        <v>1500</v>
      </c>
      <c r="E266" s="31">
        <v>18.52</v>
      </c>
      <c r="F266" s="31">
        <v>9600</v>
      </c>
    </row>
    <row r="267" spans="1:6" x14ac:dyDescent="0.2">
      <c r="A267" s="17" t="s">
        <v>70</v>
      </c>
      <c r="B267" s="17" t="s">
        <v>17</v>
      </c>
      <c r="C267" s="29">
        <v>8100</v>
      </c>
      <c r="D267" s="29">
        <v>1500</v>
      </c>
      <c r="E267" s="29">
        <v>18.52</v>
      </c>
      <c r="F267" s="29">
        <v>9600</v>
      </c>
    </row>
    <row r="268" spans="1:6" x14ac:dyDescent="0.2">
      <c r="A268" s="32" t="s">
        <v>77</v>
      </c>
      <c r="B268" s="32" t="s">
        <v>78</v>
      </c>
      <c r="C268" s="33">
        <v>8100</v>
      </c>
      <c r="D268" s="33">
        <v>1500</v>
      </c>
      <c r="E268" s="33">
        <v>18.52</v>
      </c>
      <c r="F268" s="33">
        <v>9600</v>
      </c>
    </row>
    <row r="269" spans="1:6" x14ac:dyDescent="0.2">
      <c r="A269" s="50" t="s">
        <v>236</v>
      </c>
      <c r="B269" s="50"/>
      <c r="C269" s="51">
        <v>60300</v>
      </c>
      <c r="D269" s="51">
        <v>40051.42</v>
      </c>
      <c r="E269" s="51">
        <v>66.42</v>
      </c>
      <c r="F269" s="51">
        <v>100351.42</v>
      </c>
    </row>
    <row r="270" spans="1:6" x14ac:dyDescent="0.2">
      <c r="A270" s="30" t="s">
        <v>121</v>
      </c>
      <c r="B270" s="30"/>
      <c r="C270" s="31">
        <v>60300</v>
      </c>
      <c r="D270" s="31">
        <v>40051.42</v>
      </c>
      <c r="E270" s="31">
        <v>66.42</v>
      </c>
      <c r="F270" s="31">
        <v>100351.42</v>
      </c>
    </row>
    <row r="271" spans="1:6" x14ac:dyDescent="0.2">
      <c r="A271" s="17" t="s">
        <v>92</v>
      </c>
      <c r="B271" s="17" t="s">
        <v>19</v>
      </c>
      <c r="C271" s="29">
        <v>60300</v>
      </c>
      <c r="D271" s="29">
        <v>40051.42</v>
      </c>
      <c r="E271" s="29">
        <v>66.42</v>
      </c>
      <c r="F271" s="29">
        <v>100351.42</v>
      </c>
    </row>
    <row r="272" spans="1:6" x14ac:dyDescent="0.2">
      <c r="A272" s="32" t="s">
        <v>93</v>
      </c>
      <c r="B272" s="32" t="s">
        <v>94</v>
      </c>
      <c r="C272" s="33">
        <v>2200</v>
      </c>
      <c r="D272" s="33">
        <v>5600</v>
      </c>
      <c r="E272" s="33">
        <v>254.55</v>
      </c>
      <c r="F272" s="33">
        <v>7800</v>
      </c>
    </row>
    <row r="273" spans="1:6" x14ac:dyDescent="0.2">
      <c r="A273" s="32" t="s">
        <v>96</v>
      </c>
      <c r="B273" s="32" t="s">
        <v>97</v>
      </c>
      <c r="C273" s="33">
        <v>58100</v>
      </c>
      <c r="D273" s="33">
        <v>34451.42</v>
      </c>
      <c r="E273" s="33">
        <v>59.3</v>
      </c>
      <c r="F273" s="33">
        <v>92551.42</v>
      </c>
    </row>
    <row r="274" spans="1:6" x14ac:dyDescent="0.2">
      <c r="A274" s="50" t="s">
        <v>237</v>
      </c>
      <c r="B274" s="50"/>
      <c r="C274" s="51">
        <v>106931.33</v>
      </c>
      <c r="D274" s="51">
        <v>3235.06</v>
      </c>
      <c r="E274" s="51">
        <v>3.03</v>
      </c>
      <c r="F274" s="51">
        <v>110166.39</v>
      </c>
    </row>
    <row r="275" spans="1:6" x14ac:dyDescent="0.2">
      <c r="A275" s="30" t="s">
        <v>120</v>
      </c>
      <c r="B275" s="30"/>
      <c r="C275" s="31">
        <v>106931.33</v>
      </c>
      <c r="D275" s="31">
        <v>3235.06</v>
      </c>
      <c r="E275" s="31">
        <v>3.03</v>
      </c>
      <c r="F275" s="31">
        <v>110166.39</v>
      </c>
    </row>
    <row r="276" spans="1:6" x14ac:dyDescent="0.2">
      <c r="A276" s="17" t="s">
        <v>70</v>
      </c>
      <c r="B276" s="17" t="s">
        <v>17</v>
      </c>
      <c r="C276" s="29">
        <v>39143.69</v>
      </c>
      <c r="D276" s="29">
        <v>3235.06</v>
      </c>
      <c r="E276" s="29">
        <v>8.26</v>
      </c>
      <c r="F276" s="29">
        <v>42378.75</v>
      </c>
    </row>
    <row r="277" spans="1:6" x14ac:dyDescent="0.2">
      <c r="A277" s="32" t="s">
        <v>77</v>
      </c>
      <c r="B277" s="32" t="s">
        <v>78</v>
      </c>
      <c r="C277" s="33">
        <v>39143.69</v>
      </c>
      <c r="D277" s="33">
        <v>3235.06</v>
      </c>
      <c r="E277" s="33">
        <v>8.26</v>
      </c>
      <c r="F277" s="33">
        <v>42378.75</v>
      </c>
    </row>
    <row r="278" spans="1:6" x14ac:dyDescent="0.2">
      <c r="A278" s="17" t="s">
        <v>109</v>
      </c>
      <c r="B278" s="17" t="s">
        <v>27</v>
      </c>
      <c r="C278" s="29">
        <v>67787.64</v>
      </c>
      <c r="D278" s="29">
        <v>0</v>
      </c>
      <c r="E278" s="29">
        <v>0</v>
      </c>
      <c r="F278" s="29">
        <v>67787.64</v>
      </c>
    </row>
    <row r="279" spans="1:6" x14ac:dyDescent="0.2">
      <c r="A279" s="32" t="s">
        <v>110</v>
      </c>
      <c r="B279" s="32" t="s">
        <v>111</v>
      </c>
      <c r="C279" s="33">
        <v>67787.64</v>
      </c>
      <c r="D279" s="33">
        <v>0</v>
      </c>
      <c r="E279" s="33">
        <v>0</v>
      </c>
      <c r="F279" s="33">
        <v>67787.64</v>
      </c>
    </row>
    <row r="280" spans="1:6" x14ac:dyDescent="0.2">
      <c r="A280" s="48" t="s">
        <v>238</v>
      </c>
      <c r="B280" s="48"/>
      <c r="C280" s="49">
        <v>348807.5</v>
      </c>
      <c r="D280" s="49">
        <v>21125</v>
      </c>
      <c r="E280" s="49">
        <v>6.06</v>
      </c>
      <c r="F280" s="49">
        <v>369932.5</v>
      </c>
    </row>
    <row r="281" spans="1:6" x14ac:dyDescent="0.2">
      <c r="A281" s="50" t="s">
        <v>239</v>
      </c>
      <c r="B281" s="50"/>
      <c r="C281" s="51">
        <v>33000</v>
      </c>
      <c r="D281" s="51">
        <v>2000</v>
      </c>
      <c r="E281" s="51">
        <v>6.06</v>
      </c>
      <c r="F281" s="51">
        <v>35000</v>
      </c>
    </row>
    <row r="282" spans="1:6" x14ac:dyDescent="0.2">
      <c r="A282" s="30" t="s">
        <v>121</v>
      </c>
      <c r="B282" s="30"/>
      <c r="C282" s="31">
        <v>33000</v>
      </c>
      <c r="D282" s="31">
        <v>2000</v>
      </c>
      <c r="E282" s="31">
        <v>6.06</v>
      </c>
      <c r="F282" s="31">
        <v>35000</v>
      </c>
    </row>
    <row r="283" spans="1:6" x14ac:dyDescent="0.2">
      <c r="A283" s="17" t="s">
        <v>70</v>
      </c>
      <c r="B283" s="17" t="s">
        <v>17</v>
      </c>
      <c r="C283" s="29">
        <v>33000</v>
      </c>
      <c r="D283" s="29">
        <v>2000</v>
      </c>
      <c r="E283" s="29">
        <v>6.06</v>
      </c>
      <c r="F283" s="29">
        <v>35000</v>
      </c>
    </row>
    <row r="284" spans="1:6" x14ac:dyDescent="0.2">
      <c r="A284" s="32" t="s">
        <v>74</v>
      </c>
      <c r="B284" s="32" t="s">
        <v>75</v>
      </c>
      <c r="C284" s="33">
        <v>3000</v>
      </c>
      <c r="D284" s="33">
        <v>2000</v>
      </c>
      <c r="E284" s="33">
        <v>66.67</v>
      </c>
      <c r="F284" s="33">
        <v>5000</v>
      </c>
    </row>
    <row r="285" spans="1:6" x14ac:dyDescent="0.2">
      <c r="A285" s="32" t="s">
        <v>80</v>
      </c>
      <c r="B285" s="32" t="s">
        <v>81</v>
      </c>
      <c r="C285" s="33">
        <v>30000</v>
      </c>
      <c r="D285" s="33">
        <v>0</v>
      </c>
      <c r="E285" s="33">
        <v>0</v>
      </c>
      <c r="F285" s="33">
        <v>30000</v>
      </c>
    </row>
    <row r="286" spans="1:6" x14ac:dyDescent="0.2">
      <c r="A286" s="50" t="s">
        <v>240</v>
      </c>
      <c r="B286" s="50"/>
      <c r="C286" s="51">
        <v>122707.5</v>
      </c>
      <c r="D286" s="51">
        <v>14375</v>
      </c>
      <c r="E286" s="51">
        <v>11.71</v>
      </c>
      <c r="F286" s="51">
        <v>137082.5</v>
      </c>
    </row>
    <row r="287" spans="1:6" x14ac:dyDescent="0.2">
      <c r="A287" s="30" t="s">
        <v>121</v>
      </c>
      <c r="B287" s="30"/>
      <c r="C287" s="31">
        <v>122707.5</v>
      </c>
      <c r="D287" s="31">
        <v>14375</v>
      </c>
      <c r="E287" s="31">
        <v>11.71</v>
      </c>
      <c r="F287" s="31">
        <v>137082.5</v>
      </c>
    </row>
    <row r="288" spans="1:6" x14ac:dyDescent="0.2">
      <c r="A288" s="17" t="s">
        <v>70</v>
      </c>
      <c r="B288" s="17" t="s">
        <v>17</v>
      </c>
      <c r="C288" s="29">
        <v>122707.5</v>
      </c>
      <c r="D288" s="29">
        <v>14375</v>
      </c>
      <c r="E288" s="29">
        <v>11.71</v>
      </c>
      <c r="F288" s="29">
        <v>137082.5</v>
      </c>
    </row>
    <row r="289" spans="1:6" x14ac:dyDescent="0.2">
      <c r="A289" s="32" t="s">
        <v>74</v>
      </c>
      <c r="B289" s="32" t="s">
        <v>75</v>
      </c>
      <c r="C289" s="33">
        <v>122707.5</v>
      </c>
      <c r="D289" s="33">
        <v>14375</v>
      </c>
      <c r="E289" s="33">
        <v>11.71</v>
      </c>
      <c r="F289" s="33">
        <v>137082.5</v>
      </c>
    </row>
    <row r="290" spans="1:6" x14ac:dyDescent="0.2">
      <c r="A290" s="50" t="s">
        <v>241</v>
      </c>
      <c r="B290" s="50"/>
      <c r="C290" s="51">
        <v>8000</v>
      </c>
      <c r="D290" s="51">
        <v>0</v>
      </c>
      <c r="E290" s="51">
        <v>0</v>
      </c>
      <c r="F290" s="51">
        <v>8000</v>
      </c>
    </row>
    <row r="291" spans="1:6" x14ac:dyDescent="0.2">
      <c r="A291" s="30" t="s">
        <v>120</v>
      </c>
      <c r="B291" s="30"/>
      <c r="C291" s="31">
        <v>8000</v>
      </c>
      <c r="D291" s="31">
        <v>0</v>
      </c>
      <c r="E291" s="31">
        <v>0</v>
      </c>
      <c r="F291" s="31">
        <v>8000</v>
      </c>
    </row>
    <row r="292" spans="1:6" x14ac:dyDescent="0.2">
      <c r="A292" s="17" t="s">
        <v>70</v>
      </c>
      <c r="B292" s="17" t="s">
        <v>17</v>
      </c>
      <c r="C292" s="29">
        <v>7000</v>
      </c>
      <c r="D292" s="29">
        <v>0</v>
      </c>
      <c r="E292" s="29">
        <v>0</v>
      </c>
      <c r="F292" s="29">
        <v>7000</v>
      </c>
    </row>
    <row r="293" spans="1:6" x14ac:dyDescent="0.2">
      <c r="A293" s="32" t="s">
        <v>74</v>
      </c>
      <c r="B293" s="32" t="s">
        <v>75</v>
      </c>
      <c r="C293" s="33">
        <v>7000</v>
      </c>
      <c r="D293" s="33">
        <v>0</v>
      </c>
      <c r="E293" s="33">
        <v>0</v>
      </c>
      <c r="F293" s="33">
        <v>7000</v>
      </c>
    </row>
    <row r="294" spans="1:6" x14ac:dyDescent="0.2">
      <c r="A294" s="17" t="s">
        <v>92</v>
      </c>
      <c r="B294" s="17" t="s">
        <v>19</v>
      </c>
      <c r="C294" s="29">
        <v>1000</v>
      </c>
      <c r="D294" s="29">
        <v>0</v>
      </c>
      <c r="E294" s="29">
        <v>0</v>
      </c>
      <c r="F294" s="29">
        <v>1000</v>
      </c>
    </row>
    <row r="295" spans="1:6" x14ac:dyDescent="0.2">
      <c r="A295" s="32" t="s">
        <v>93</v>
      </c>
      <c r="B295" s="32" t="s">
        <v>94</v>
      </c>
      <c r="C295" s="33">
        <v>1000</v>
      </c>
      <c r="D295" s="33">
        <v>0</v>
      </c>
      <c r="E295" s="33">
        <v>0</v>
      </c>
      <c r="F295" s="33">
        <v>1000</v>
      </c>
    </row>
    <row r="296" spans="1:6" x14ac:dyDescent="0.2">
      <c r="A296" s="50" t="s">
        <v>242</v>
      </c>
      <c r="B296" s="50"/>
      <c r="C296" s="51">
        <v>120000</v>
      </c>
      <c r="D296" s="51">
        <v>0</v>
      </c>
      <c r="E296" s="51">
        <v>0</v>
      </c>
      <c r="F296" s="51">
        <v>120000</v>
      </c>
    </row>
    <row r="297" spans="1:6" x14ac:dyDescent="0.2">
      <c r="A297" s="30" t="s">
        <v>121</v>
      </c>
      <c r="B297" s="30"/>
      <c r="C297" s="31">
        <v>120000</v>
      </c>
      <c r="D297" s="31">
        <v>0</v>
      </c>
      <c r="E297" s="31">
        <v>0</v>
      </c>
      <c r="F297" s="31">
        <v>120000</v>
      </c>
    </row>
    <row r="298" spans="1:6" x14ac:dyDescent="0.2">
      <c r="A298" s="17" t="s">
        <v>70</v>
      </c>
      <c r="B298" s="17" t="s">
        <v>17</v>
      </c>
      <c r="C298" s="29">
        <v>120000</v>
      </c>
      <c r="D298" s="29">
        <v>0</v>
      </c>
      <c r="E298" s="29">
        <v>0</v>
      </c>
      <c r="F298" s="29">
        <v>120000</v>
      </c>
    </row>
    <row r="299" spans="1:6" x14ac:dyDescent="0.2">
      <c r="A299" s="32" t="s">
        <v>89</v>
      </c>
      <c r="B299" s="32" t="s">
        <v>90</v>
      </c>
      <c r="C299" s="33">
        <v>120000</v>
      </c>
      <c r="D299" s="33">
        <v>0</v>
      </c>
      <c r="E299" s="33">
        <v>0</v>
      </c>
      <c r="F299" s="33">
        <v>120000</v>
      </c>
    </row>
    <row r="300" spans="1:6" x14ac:dyDescent="0.2">
      <c r="A300" s="50" t="s">
        <v>243</v>
      </c>
      <c r="B300" s="50"/>
      <c r="C300" s="51">
        <v>42000</v>
      </c>
      <c r="D300" s="51">
        <v>0</v>
      </c>
      <c r="E300" s="51">
        <v>0</v>
      </c>
      <c r="F300" s="51">
        <v>42000</v>
      </c>
    </row>
    <row r="301" spans="1:6" x14ac:dyDescent="0.2">
      <c r="A301" s="30" t="s">
        <v>120</v>
      </c>
      <c r="B301" s="30"/>
      <c r="C301" s="31">
        <v>42000</v>
      </c>
      <c r="D301" s="31">
        <v>0</v>
      </c>
      <c r="E301" s="31">
        <v>0</v>
      </c>
      <c r="F301" s="31">
        <v>42000</v>
      </c>
    </row>
    <row r="302" spans="1:6" x14ac:dyDescent="0.2">
      <c r="A302" s="17" t="s">
        <v>70</v>
      </c>
      <c r="B302" s="17" t="s">
        <v>17</v>
      </c>
      <c r="C302" s="29">
        <v>42000</v>
      </c>
      <c r="D302" s="29">
        <v>0</v>
      </c>
      <c r="E302" s="29">
        <v>0</v>
      </c>
      <c r="F302" s="29">
        <v>42000</v>
      </c>
    </row>
    <row r="303" spans="1:6" x14ac:dyDescent="0.2">
      <c r="A303" s="32" t="s">
        <v>74</v>
      </c>
      <c r="B303" s="32" t="s">
        <v>75</v>
      </c>
      <c r="C303" s="33">
        <v>2000</v>
      </c>
      <c r="D303" s="33">
        <v>0</v>
      </c>
      <c r="E303" s="33">
        <v>0</v>
      </c>
      <c r="F303" s="33">
        <v>2000</v>
      </c>
    </row>
    <row r="304" spans="1:6" x14ac:dyDescent="0.2">
      <c r="A304" s="32" t="s">
        <v>80</v>
      </c>
      <c r="B304" s="32" t="s">
        <v>81</v>
      </c>
      <c r="C304" s="33">
        <v>40000</v>
      </c>
      <c r="D304" s="33">
        <v>0</v>
      </c>
      <c r="E304" s="33">
        <v>0</v>
      </c>
      <c r="F304" s="33">
        <v>40000</v>
      </c>
    </row>
    <row r="305" spans="1:6" x14ac:dyDescent="0.2">
      <c r="A305" s="50" t="s">
        <v>244</v>
      </c>
      <c r="B305" s="50"/>
      <c r="C305" s="51">
        <v>18000</v>
      </c>
      <c r="D305" s="51">
        <v>0</v>
      </c>
      <c r="E305" s="51">
        <v>0</v>
      </c>
      <c r="F305" s="51">
        <v>18000</v>
      </c>
    </row>
    <row r="306" spans="1:6" x14ac:dyDescent="0.2">
      <c r="A306" s="30" t="s">
        <v>120</v>
      </c>
      <c r="B306" s="30"/>
      <c r="C306" s="31">
        <v>18000</v>
      </c>
      <c r="D306" s="31">
        <v>0</v>
      </c>
      <c r="E306" s="31">
        <v>0</v>
      </c>
      <c r="F306" s="31">
        <v>18000</v>
      </c>
    </row>
    <row r="307" spans="1:6" x14ac:dyDescent="0.2">
      <c r="A307" s="17" t="s">
        <v>70</v>
      </c>
      <c r="B307" s="17" t="s">
        <v>17</v>
      </c>
      <c r="C307" s="29">
        <v>18000</v>
      </c>
      <c r="D307" s="29">
        <v>0</v>
      </c>
      <c r="E307" s="29">
        <v>0</v>
      </c>
      <c r="F307" s="29">
        <v>18000</v>
      </c>
    </row>
    <row r="308" spans="1:6" x14ac:dyDescent="0.2">
      <c r="A308" s="32" t="s">
        <v>80</v>
      </c>
      <c r="B308" s="32" t="s">
        <v>81</v>
      </c>
      <c r="C308" s="33">
        <v>13500</v>
      </c>
      <c r="D308" s="33">
        <v>0</v>
      </c>
      <c r="E308" s="33">
        <v>0</v>
      </c>
      <c r="F308" s="33">
        <v>13500</v>
      </c>
    </row>
    <row r="309" spans="1:6" x14ac:dyDescent="0.2">
      <c r="A309" s="32" t="s">
        <v>83</v>
      </c>
      <c r="B309" s="32" t="s">
        <v>84</v>
      </c>
      <c r="C309" s="33">
        <v>200</v>
      </c>
      <c r="D309" s="33">
        <v>0</v>
      </c>
      <c r="E309" s="33">
        <v>0</v>
      </c>
      <c r="F309" s="33">
        <v>200</v>
      </c>
    </row>
    <row r="310" spans="1:6" x14ac:dyDescent="0.2">
      <c r="A310" s="32" t="s">
        <v>89</v>
      </c>
      <c r="B310" s="32" t="s">
        <v>90</v>
      </c>
      <c r="C310" s="33">
        <v>4300</v>
      </c>
      <c r="D310" s="33">
        <v>0</v>
      </c>
      <c r="E310" s="33">
        <v>0</v>
      </c>
      <c r="F310" s="33">
        <v>4300</v>
      </c>
    </row>
    <row r="311" spans="1:6" x14ac:dyDescent="0.2">
      <c r="A311" s="50" t="s">
        <v>245</v>
      </c>
      <c r="B311" s="50"/>
      <c r="C311" s="51">
        <v>1100</v>
      </c>
      <c r="D311" s="51">
        <v>0</v>
      </c>
      <c r="E311" s="51">
        <v>0</v>
      </c>
      <c r="F311" s="51">
        <v>1100</v>
      </c>
    </row>
    <row r="312" spans="1:6" x14ac:dyDescent="0.2">
      <c r="A312" s="30" t="s">
        <v>120</v>
      </c>
      <c r="B312" s="30"/>
      <c r="C312" s="31">
        <v>1100</v>
      </c>
      <c r="D312" s="31">
        <v>0</v>
      </c>
      <c r="E312" s="31">
        <v>0</v>
      </c>
      <c r="F312" s="31">
        <v>1100</v>
      </c>
    </row>
    <row r="313" spans="1:6" x14ac:dyDescent="0.2">
      <c r="A313" s="17" t="s">
        <v>70</v>
      </c>
      <c r="B313" s="17" t="s">
        <v>17</v>
      </c>
      <c r="C313" s="29">
        <v>1100</v>
      </c>
      <c r="D313" s="29">
        <v>0</v>
      </c>
      <c r="E313" s="29">
        <v>0</v>
      </c>
      <c r="F313" s="29">
        <v>1100</v>
      </c>
    </row>
    <row r="314" spans="1:6" x14ac:dyDescent="0.2">
      <c r="A314" s="32" t="s">
        <v>89</v>
      </c>
      <c r="B314" s="32" t="s">
        <v>90</v>
      </c>
      <c r="C314" s="33">
        <v>1100</v>
      </c>
      <c r="D314" s="33">
        <v>0</v>
      </c>
      <c r="E314" s="33">
        <v>0</v>
      </c>
      <c r="F314" s="33">
        <v>1100</v>
      </c>
    </row>
    <row r="315" spans="1:6" x14ac:dyDescent="0.2">
      <c r="A315" s="50" t="s">
        <v>246</v>
      </c>
      <c r="B315" s="50"/>
      <c r="C315" s="51">
        <v>4000</v>
      </c>
      <c r="D315" s="51">
        <v>4750</v>
      </c>
      <c r="E315" s="51">
        <v>118.75</v>
      </c>
      <c r="F315" s="51">
        <v>8750</v>
      </c>
    </row>
    <row r="316" spans="1:6" x14ac:dyDescent="0.2">
      <c r="A316" s="30" t="s">
        <v>120</v>
      </c>
      <c r="B316" s="30"/>
      <c r="C316" s="31">
        <v>4000</v>
      </c>
      <c r="D316" s="31">
        <v>0</v>
      </c>
      <c r="E316" s="31">
        <v>0</v>
      </c>
      <c r="F316" s="31">
        <v>4000</v>
      </c>
    </row>
    <row r="317" spans="1:6" x14ac:dyDescent="0.2">
      <c r="A317" s="17" t="s">
        <v>70</v>
      </c>
      <c r="B317" s="17" t="s">
        <v>17</v>
      </c>
      <c r="C317" s="29">
        <v>4000</v>
      </c>
      <c r="D317" s="29">
        <v>0</v>
      </c>
      <c r="E317" s="29">
        <v>0</v>
      </c>
      <c r="F317" s="29">
        <v>4000</v>
      </c>
    </row>
    <row r="318" spans="1:6" x14ac:dyDescent="0.2">
      <c r="A318" s="32" t="s">
        <v>74</v>
      </c>
      <c r="B318" s="32" t="s">
        <v>75</v>
      </c>
      <c r="C318" s="33">
        <v>4000</v>
      </c>
      <c r="D318" s="33">
        <v>0</v>
      </c>
      <c r="E318" s="33">
        <v>0</v>
      </c>
      <c r="F318" s="33">
        <v>4000</v>
      </c>
    </row>
    <row r="319" spans="1:6" x14ac:dyDescent="0.2">
      <c r="A319" s="30" t="s">
        <v>121</v>
      </c>
      <c r="B319" s="30"/>
      <c r="C319" s="31">
        <v>0</v>
      </c>
      <c r="D319" s="31">
        <v>4750</v>
      </c>
      <c r="E319" s="31">
        <v>100</v>
      </c>
      <c r="F319" s="31">
        <v>4750</v>
      </c>
    </row>
    <row r="320" spans="1:6" x14ac:dyDescent="0.2">
      <c r="A320" s="17" t="s">
        <v>70</v>
      </c>
      <c r="B320" s="17" t="s">
        <v>17</v>
      </c>
      <c r="C320" s="29">
        <v>0</v>
      </c>
      <c r="D320" s="29">
        <v>4750</v>
      </c>
      <c r="E320" s="29">
        <v>100</v>
      </c>
      <c r="F320" s="29">
        <v>4750</v>
      </c>
    </row>
    <row r="321" spans="1:6" x14ac:dyDescent="0.2">
      <c r="A321" s="32" t="s">
        <v>74</v>
      </c>
      <c r="B321" s="32" t="s">
        <v>75</v>
      </c>
      <c r="C321" s="33">
        <v>0</v>
      </c>
      <c r="D321" s="33">
        <v>4750</v>
      </c>
      <c r="E321" s="33">
        <v>100</v>
      </c>
      <c r="F321" s="33">
        <v>4750</v>
      </c>
    </row>
    <row r="322" spans="1:6" x14ac:dyDescent="0.2">
      <c r="A322" s="44" t="s">
        <v>247</v>
      </c>
      <c r="B322" s="44"/>
      <c r="C322" s="45">
        <v>357300</v>
      </c>
      <c r="D322" s="45">
        <v>13520</v>
      </c>
      <c r="E322" s="45">
        <v>3.78</v>
      </c>
      <c r="F322" s="45">
        <v>370820</v>
      </c>
    </row>
    <row r="323" spans="1:6" x14ac:dyDescent="0.2">
      <c r="A323" s="46" t="s">
        <v>248</v>
      </c>
      <c r="B323" s="46"/>
      <c r="C323" s="47">
        <v>357300</v>
      </c>
      <c r="D323" s="47">
        <v>13520</v>
      </c>
      <c r="E323" s="47">
        <v>3.78</v>
      </c>
      <c r="F323" s="47">
        <v>370820</v>
      </c>
    </row>
    <row r="324" spans="1:6" x14ac:dyDescent="0.2">
      <c r="A324" s="48" t="s">
        <v>249</v>
      </c>
      <c r="B324" s="48"/>
      <c r="C324" s="49">
        <v>109650</v>
      </c>
      <c r="D324" s="49">
        <v>9750</v>
      </c>
      <c r="E324" s="49">
        <v>8.89</v>
      </c>
      <c r="F324" s="49">
        <v>119400</v>
      </c>
    </row>
    <row r="325" spans="1:6" x14ac:dyDescent="0.2">
      <c r="A325" s="50" t="s">
        <v>250</v>
      </c>
      <c r="B325" s="50"/>
      <c r="C325" s="51">
        <v>109650</v>
      </c>
      <c r="D325" s="51">
        <v>9750</v>
      </c>
      <c r="E325" s="51">
        <v>8.89</v>
      </c>
      <c r="F325" s="51">
        <v>119400</v>
      </c>
    </row>
    <row r="326" spans="1:6" x14ac:dyDescent="0.2">
      <c r="A326" s="30" t="s">
        <v>120</v>
      </c>
      <c r="B326" s="30"/>
      <c r="C326" s="31">
        <v>109650</v>
      </c>
      <c r="D326" s="31">
        <v>9750</v>
      </c>
      <c r="E326" s="31">
        <v>8.89</v>
      </c>
      <c r="F326" s="31">
        <v>119400</v>
      </c>
    </row>
    <row r="327" spans="1:6" x14ac:dyDescent="0.2">
      <c r="A327" s="17" t="s">
        <v>70</v>
      </c>
      <c r="B327" s="17" t="s">
        <v>17</v>
      </c>
      <c r="C327" s="29">
        <v>109650</v>
      </c>
      <c r="D327" s="29">
        <v>9750</v>
      </c>
      <c r="E327" s="29">
        <v>8.89</v>
      </c>
      <c r="F327" s="29">
        <v>119400</v>
      </c>
    </row>
    <row r="328" spans="1:6" x14ac:dyDescent="0.2">
      <c r="A328" s="32" t="s">
        <v>71</v>
      </c>
      <c r="B328" s="32" t="s">
        <v>72</v>
      </c>
      <c r="C328" s="33">
        <v>101500</v>
      </c>
      <c r="D328" s="33">
        <v>9400</v>
      </c>
      <c r="E328" s="33">
        <v>9.26</v>
      </c>
      <c r="F328" s="33">
        <v>110900</v>
      </c>
    </row>
    <row r="329" spans="1:6" x14ac:dyDescent="0.2">
      <c r="A329" s="32" t="s">
        <v>74</v>
      </c>
      <c r="B329" s="32" t="s">
        <v>75</v>
      </c>
      <c r="C329" s="33">
        <v>8150</v>
      </c>
      <c r="D329" s="33">
        <v>350</v>
      </c>
      <c r="E329" s="33">
        <v>4.29</v>
      </c>
      <c r="F329" s="33">
        <v>8500</v>
      </c>
    </row>
    <row r="330" spans="1:6" x14ac:dyDescent="0.2">
      <c r="A330" s="48" t="s">
        <v>251</v>
      </c>
      <c r="B330" s="48"/>
      <c r="C330" s="49">
        <v>247650</v>
      </c>
      <c r="D330" s="49">
        <v>3770</v>
      </c>
      <c r="E330" s="49">
        <v>1.52</v>
      </c>
      <c r="F330" s="49">
        <v>251420</v>
      </c>
    </row>
    <row r="331" spans="1:6" x14ac:dyDescent="0.2">
      <c r="A331" s="50" t="s">
        <v>252</v>
      </c>
      <c r="B331" s="50"/>
      <c r="C331" s="51">
        <v>113200</v>
      </c>
      <c r="D331" s="51">
        <v>3770</v>
      </c>
      <c r="E331" s="51">
        <v>3.33</v>
      </c>
      <c r="F331" s="51">
        <v>116970</v>
      </c>
    </row>
    <row r="332" spans="1:6" x14ac:dyDescent="0.2">
      <c r="A332" s="30" t="s">
        <v>121</v>
      </c>
      <c r="B332" s="30"/>
      <c r="C332" s="31">
        <v>113200</v>
      </c>
      <c r="D332" s="31">
        <v>3770</v>
      </c>
      <c r="E332" s="31">
        <v>3.33</v>
      </c>
      <c r="F332" s="31">
        <v>116970</v>
      </c>
    </row>
    <row r="333" spans="1:6" x14ac:dyDescent="0.2">
      <c r="A333" s="17" t="s">
        <v>70</v>
      </c>
      <c r="B333" s="17" t="s">
        <v>17</v>
      </c>
      <c r="C333" s="29">
        <v>113200</v>
      </c>
      <c r="D333" s="29">
        <v>3770</v>
      </c>
      <c r="E333" s="29">
        <v>3.33</v>
      </c>
      <c r="F333" s="29">
        <v>116970</v>
      </c>
    </row>
    <row r="334" spans="1:6" x14ac:dyDescent="0.2">
      <c r="A334" s="32" t="s">
        <v>74</v>
      </c>
      <c r="B334" s="32" t="s">
        <v>75</v>
      </c>
      <c r="C334" s="33">
        <v>5700</v>
      </c>
      <c r="D334" s="33">
        <v>3500</v>
      </c>
      <c r="E334" s="33">
        <v>61.4</v>
      </c>
      <c r="F334" s="33">
        <v>9200</v>
      </c>
    </row>
    <row r="335" spans="1:6" x14ac:dyDescent="0.2">
      <c r="A335" s="32" t="s">
        <v>89</v>
      </c>
      <c r="B335" s="32" t="s">
        <v>90</v>
      </c>
      <c r="C335" s="33">
        <v>107500</v>
      </c>
      <c r="D335" s="33">
        <v>270</v>
      </c>
      <c r="E335" s="33">
        <v>0.25</v>
      </c>
      <c r="F335" s="33">
        <v>107770</v>
      </c>
    </row>
    <row r="336" spans="1:6" x14ac:dyDescent="0.2">
      <c r="A336" s="50" t="s">
        <v>253</v>
      </c>
      <c r="B336" s="50"/>
      <c r="C336" s="51">
        <v>134450</v>
      </c>
      <c r="D336" s="51">
        <v>0</v>
      </c>
      <c r="E336" s="51">
        <v>0</v>
      </c>
      <c r="F336" s="51">
        <v>134450</v>
      </c>
    </row>
    <row r="337" spans="1:6" x14ac:dyDescent="0.2">
      <c r="A337" s="30" t="s">
        <v>120</v>
      </c>
      <c r="B337" s="30"/>
      <c r="C337" s="31">
        <v>13350</v>
      </c>
      <c r="D337" s="31">
        <v>0</v>
      </c>
      <c r="E337" s="31">
        <v>0</v>
      </c>
      <c r="F337" s="31">
        <v>13350</v>
      </c>
    </row>
    <row r="338" spans="1:6" x14ac:dyDescent="0.2">
      <c r="A338" s="17" t="s">
        <v>70</v>
      </c>
      <c r="B338" s="17" t="s">
        <v>17</v>
      </c>
      <c r="C338" s="29">
        <v>13350</v>
      </c>
      <c r="D338" s="29">
        <v>0</v>
      </c>
      <c r="E338" s="29">
        <v>0</v>
      </c>
      <c r="F338" s="29">
        <v>13350</v>
      </c>
    </row>
    <row r="339" spans="1:6" x14ac:dyDescent="0.2">
      <c r="A339" s="32" t="s">
        <v>74</v>
      </c>
      <c r="B339" s="32" t="s">
        <v>75</v>
      </c>
      <c r="C339" s="33">
        <v>13350</v>
      </c>
      <c r="D339" s="33">
        <v>0</v>
      </c>
      <c r="E339" s="33">
        <v>0</v>
      </c>
      <c r="F339" s="33">
        <v>13350</v>
      </c>
    </row>
    <row r="340" spans="1:6" x14ac:dyDescent="0.2">
      <c r="A340" s="30" t="s">
        <v>133</v>
      </c>
      <c r="B340" s="30"/>
      <c r="C340" s="31">
        <v>121100</v>
      </c>
      <c r="D340" s="31">
        <v>0</v>
      </c>
      <c r="E340" s="31">
        <v>0</v>
      </c>
      <c r="F340" s="31">
        <v>121100</v>
      </c>
    </row>
    <row r="341" spans="1:6" x14ac:dyDescent="0.2">
      <c r="A341" s="17" t="s">
        <v>70</v>
      </c>
      <c r="B341" s="17" t="s">
        <v>17</v>
      </c>
      <c r="C341" s="29">
        <v>68100</v>
      </c>
      <c r="D341" s="29">
        <v>0</v>
      </c>
      <c r="E341" s="29">
        <v>0</v>
      </c>
      <c r="F341" s="29">
        <v>68100</v>
      </c>
    </row>
    <row r="342" spans="1:6" x14ac:dyDescent="0.2">
      <c r="A342" s="32" t="s">
        <v>74</v>
      </c>
      <c r="B342" s="32" t="s">
        <v>75</v>
      </c>
      <c r="C342" s="33">
        <v>43600</v>
      </c>
      <c r="D342" s="33">
        <v>0</v>
      </c>
      <c r="E342" s="33">
        <v>0</v>
      </c>
      <c r="F342" s="33">
        <v>43600</v>
      </c>
    </row>
    <row r="343" spans="1:6" x14ac:dyDescent="0.2">
      <c r="A343" s="32" t="s">
        <v>89</v>
      </c>
      <c r="B343" s="32" t="s">
        <v>90</v>
      </c>
      <c r="C343" s="33">
        <v>24500</v>
      </c>
      <c r="D343" s="33">
        <v>0</v>
      </c>
      <c r="E343" s="33">
        <v>0</v>
      </c>
      <c r="F343" s="33">
        <v>24500</v>
      </c>
    </row>
    <row r="344" spans="1:6" x14ac:dyDescent="0.2">
      <c r="A344" s="17" t="s">
        <v>92</v>
      </c>
      <c r="B344" s="17" t="s">
        <v>19</v>
      </c>
      <c r="C344" s="29">
        <v>53000</v>
      </c>
      <c r="D344" s="29">
        <v>0</v>
      </c>
      <c r="E344" s="29">
        <v>0</v>
      </c>
      <c r="F344" s="29">
        <v>53000</v>
      </c>
    </row>
    <row r="345" spans="1:6" x14ac:dyDescent="0.2">
      <c r="A345" s="32" t="s">
        <v>96</v>
      </c>
      <c r="B345" s="32" t="s">
        <v>97</v>
      </c>
      <c r="C345" s="33">
        <v>53000</v>
      </c>
      <c r="D345" s="33">
        <v>0</v>
      </c>
      <c r="E345" s="33">
        <v>0</v>
      </c>
      <c r="F345" s="33">
        <v>53000</v>
      </c>
    </row>
    <row r="346" spans="1:6" x14ac:dyDescent="0.2">
      <c r="A346" s="44" t="s">
        <v>254</v>
      </c>
      <c r="B346" s="44"/>
      <c r="C346" s="45">
        <v>4613721.05</v>
      </c>
      <c r="D346" s="45">
        <v>3865057.01</v>
      </c>
      <c r="E346" s="45">
        <v>83.77</v>
      </c>
      <c r="F346" s="45">
        <v>8478778.0600000005</v>
      </c>
    </row>
    <row r="347" spans="1:6" x14ac:dyDescent="0.2">
      <c r="A347" s="46" t="s">
        <v>255</v>
      </c>
      <c r="B347" s="46"/>
      <c r="C347" s="47">
        <v>3334908.73</v>
      </c>
      <c r="D347" s="47">
        <v>3570191.15</v>
      </c>
      <c r="E347" s="47">
        <v>107.06</v>
      </c>
      <c r="F347" s="47">
        <v>6905099.8799999999</v>
      </c>
    </row>
    <row r="348" spans="1:6" x14ac:dyDescent="0.2">
      <c r="A348" s="48" t="s">
        <v>256</v>
      </c>
      <c r="B348" s="48"/>
      <c r="C348" s="49">
        <v>161200</v>
      </c>
      <c r="D348" s="49">
        <v>23000</v>
      </c>
      <c r="E348" s="49">
        <v>14.27</v>
      </c>
      <c r="F348" s="49">
        <v>184200</v>
      </c>
    </row>
    <row r="349" spans="1:6" x14ac:dyDescent="0.2">
      <c r="A349" s="50" t="s">
        <v>257</v>
      </c>
      <c r="B349" s="50"/>
      <c r="C349" s="51">
        <v>161200</v>
      </c>
      <c r="D349" s="51">
        <v>23000</v>
      </c>
      <c r="E349" s="51">
        <v>14.27</v>
      </c>
      <c r="F349" s="51">
        <v>184200</v>
      </c>
    </row>
    <row r="350" spans="1:6" x14ac:dyDescent="0.2">
      <c r="A350" s="30" t="s">
        <v>120</v>
      </c>
      <c r="B350" s="30"/>
      <c r="C350" s="31">
        <v>161200</v>
      </c>
      <c r="D350" s="31">
        <v>23000</v>
      </c>
      <c r="E350" s="31">
        <v>14.27</v>
      </c>
      <c r="F350" s="31">
        <v>184200</v>
      </c>
    </row>
    <row r="351" spans="1:6" x14ac:dyDescent="0.2">
      <c r="A351" s="17" t="s">
        <v>70</v>
      </c>
      <c r="B351" s="17" t="s">
        <v>17</v>
      </c>
      <c r="C351" s="29">
        <v>161200</v>
      </c>
      <c r="D351" s="29">
        <v>23000</v>
      </c>
      <c r="E351" s="29">
        <v>14.27</v>
      </c>
      <c r="F351" s="29">
        <v>184200</v>
      </c>
    </row>
    <row r="352" spans="1:6" x14ac:dyDescent="0.2">
      <c r="A352" s="32" t="s">
        <v>71</v>
      </c>
      <c r="B352" s="32" t="s">
        <v>72</v>
      </c>
      <c r="C352" s="33">
        <v>148500</v>
      </c>
      <c r="D352" s="33">
        <v>21500</v>
      </c>
      <c r="E352" s="33">
        <v>14.48</v>
      </c>
      <c r="F352" s="33">
        <v>170000</v>
      </c>
    </row>
    <row r="353" spans="1:6" x14ac:dyDescent="0.2">
      <c r="A353" s="32" t="s">
        <v>74</v>
      </c>
      <c r="B353" s="32" t="s">
        <v>75</v>
      </c>
      <c r="C353" s="33">
        <v>12700</v>
      </c>
      <c r="D353" s="33">
        <v>1500</v>
      </c>
      <c r="E353" s="33">
        <v>11.81</v>
      </c>
      <c r="F353" s="33">
        <v>14200</v>
      </c>
    </row>
    <row r="354" spans="1:6" x14ac:dyDescent="0.2">
      <c r="A354" s="48" t="s">
        <v>258</v>
      </c>
      <c r="B354" s="48"/>
      <c r="C354" s="49">
        <v>513615.22</v>
      </c>
      <c r="D354" s="49">
        <v>83193.13</v>
      </c>
      <c r="E354" s="49">
        <v>16.2</v>
      </c>
      <c r="F354" s="49">
        <v>596808.35</v>
      </c>
    </row>
    <row r="355" spans="1:6" x14ac:dyDescent="0.2">
      <c r="A355" s="50" t="s">
        <v>259</v>
      </c>
      <c r="B355" s="50"/>
      <c r="C355" s="51">
        <v>236615.22</v>
      </c>
      <c r="D355" s="51">
        <v>1150</v>
      </c>
      <c r="E355" s="51">
        <v>0.49</v>
      </c>
      <c r="F355" s="51">
        <v>237765.22</v>
      </c>
    </row>
    <row r="356" spans="1:6" x14ac:dyDescent="0.2">
      <c r="A356" s="30" t="s">
        <v>120</v>
      </c>
      <c r="B356" s="30"/>
      <c r="C356" s="31">
        <v>236615.22</v>
      </c>
      <c r="D356" s="31">
        <v>1150</v>
      </c>
      <c r="E356" s="31">
        <v>0.49</v>
      </c>
      <c r="F356" s="31">
        <v>237765.22</v>
      </c>
    </row>
    <row r="357" spans="1:6" x14ac:dyDescent="0.2">
      <c r="A357" s="17" t="s">
        <v>70</v>
      </c>
      <c r="B357" s="17" t="s">
        <v>17</v>
      </c>
      <c r="C357" s="29">
        <v>236615.22</v>
      </c>
      <c r="D357" s="29">
        <v>1150</v>
      </c>
      <c r="E357" s="29">
        <v>0.49</v>
      </c>
      <c r="F357" s="29">
        <v>237765.22</v>
      </c>
    </row>
    <row r="358" spans="1:6" x14ac:dyDescent="0.2">
      <c r="A358" s="32" t="s">
        <v>89</v>
      </c>
      <c r="B358" s="32" t="s">
        <v>90</v>
      </c>
      <c r="C358" s="33">
        <v>236615.22</v>
      </c>
      <c r="D358" s="33">
        <v>1150</v>
      </c>
      <c r="E358" s="33">
        <v>0.49</v>
      </c>
      <c r="F358" s="33">
        <v>237765.22</v>
      </c>
    </row>
    <row r="359" spans="1:6" x14ac:dyDescent="0.2">
      <c r="A359" s="50" t="s">
        <v>260</v>
      </c>
      <c r="B359" s="50"/>
      <c r="C359" s="51">
        <v>100000</v>
      </c>
      <c r="D359" s="51">
        <v>0</v>
      </c>
      <c r="E359" s="51">
        <v>0</v>
      </c>
      <c r="F359" s="51">
        <v>100000</v>
      </c>
    </row>
    <row r="360" spans="1:6" x14ac:dyDescent="0.2">
      <c r="A360" s="30" t="s">
        <v>120</v>
      </c>
      <c r="B360" s="30"/>
      <c r="C360" s="31">
        <v>100000</v>
      </c>
      <c r="D360" s="31">
        <v>0</v>
      </c>
      <c r="E360" s="31">
        <v>0</v>
      </c>
      <c r="F360" s="31">
        <v>100000</v>
      </c>
    </row>
    <row r="361" spans="1:6" x14ac:dyDescent="0.2">
      <c r="A361" s="17" t="s">
        <v>70</v>
      </c>
      <c r="B361" s="17" t="s">
        <v>17</v>
      </c>
      <c r="C361" s="29">
        <v>90000</v>
      </c>
      <c r="D361" s="29">
        <v>0</v>
      </c>
      <c r="E361" s="29">
        <v>0</v>
      </c>
      <c r="F361" s="29">
        <v>90000</v>
      </c>
    </row>
    <row r="362" spans="1:6" x14ac:dyDescent="0.2">
      <c r="A362" s="32" t="s">
        <v>74</v>
      </c>
      <c r="B362" s="32" t="s">
        <v>75</v>
      </c>
      <c r="C362" s="33">
        <v>90000</v>
      </c>
      <c r="D362" s="33">
        <v>0</v>
      </c>
      <c r="E362" s="33">
        <v>0</v>
      </c>
      <c r="F362" s="33">
        <v>90000</v>
      </c>
    </row>
    <row r="363" spans="1:6" x14ac:dyDescent="0.2">
      <c r="A363" s="17" t="s">
        <v>92</v>
      </c>
      <c r="B363" s="17" t="s">
        <v>19</v>
      </c>
      <c r="C363" s="29">
        <v>10000</v>
      </c>
      <c r="D363" s="29">
        <v>0</v>
      </c>
      <c r="E363" s="29">
        <v>0</v>
      </c>
      <c r="F363" s="29">
        <v>10000</v>
      </c>
    </row>
    <row r="364" spans="1:6" x14ac:dyDescent="0.2">
      <c r="A364" s="32" t="s">
        <v>96</v>
      </c>
      <c r="B364" s="32" t="s">
        <v>97</v>
      </c>
      <c r="C364" s="33">
        <v>10000</v>
      </c>
      <c r="D364" s="33">
        <v>0</v>
      </c>
      <c r="E364" s="33">
        <v>0</v>
      </c>
      <c r="F364" s="33">
        <v>10000</v>
      </c>
    </row>
    <row r="365" spans="1:6" x14ac:dyDescent="0.2">
      <c r="A365" s="50" t="s">
        <v>261</v>
      </c>
      <c r="B365" s="50"/>
      <c r="C365" s="51">
        <v>32000</v>
      </c>
      <c r="D365" s="51">
        <v>0</v>
      </c>
      <c r="E365" s="51">
        <v>0</v>
      </c>
      <c r="F365" s="51">
        <v>32000</v>
      </c>
    </row>
    <row r="366" spans="1:6" x14ac:dyDescent="0.2">
      <c r="A366" s="30" t="s">
        <v>120</v>
      </c>
      <c r="B366" s="30"/>
      <c r="C366" s="31">
        <v>32000</v>
      </c>
      <c r="D366" s="31">
        <v>0</v>
      </c>
      <c r="E366" s="31">
        <v>0</v>
      </c>
      <c r="F366" s="31">
        <v>32000</v>
      </c>
    </row>
    <row r="367" spans="1:6" x14ac:dyDescent="0.2">
      <c r="A367" s="17" t="s">
        <v>70</v>
      </c>
      <c r="B367" s="17" t="s">
        <v>17</v>
      </c>
      <c r="C367" s="29">
        <v>32000</v>
      </c>
      <c r="D367" s="29">
        <v>0</v>
      </c>
      <c r="E367" s="29">
        <v>0</v>
      </c>
      <c r="F367" s="29">
        <v>32000</v>
      </c>
    </row>
    <row r="368" spans="1:6" x14ac:dyDescent="0.2">
      <c r="A368" s="32" t="s">
        <v>74</v>
      </c>
      <c r="B368" s="32" t="s">
        <v>75</v>
      </c>
      <c r="C368" s="33">
        <v>32000</v>
      </c>
      <c r="D368" s="33">
        <v>0</v>
      </c>
      <c r="E368" s="33">
        <v>0</v>
      </c>
      <c r="F368" s="33">
        <v>32000</v>
      </c>
    </row>
    <row r="369" spans="1:6" x14ac:dyDescent="0.2">
      <c r="A369" s="50" t="s">
        <v>262</v>
      </c>
      <c r="B369" s="50"/>
      <c r="C369" s="51">
        <v>80000</v>
      </c>
      <c r="D369" s="51">
        <v>0</v>
      </c>
      <c r="E369" s="51">
        <v>0</v>
      </c>
      <c r="F369" s="51">
        <v>80000</v>
      </c>
    </row>
    <row r="370" spans="1:6" x14ac:dyDescent="0.2">
      <c r="A370" s="30" t="s">
        <v>120</v>
      </c>
      <c r="B370" s="30"/>
      <c r="C370" s="31">
        <v>80000</v>
      </c>
      <c r="D370" s="31">
        <v>0</v>
      </c>
      <c r="E370" s="31">
        <v>0</v>
      </c>
      <c r="F370" s="31">
        <v>80000</v>
      </c>
    </row>
    <row r="371" spans="1:6" x14ac:dyDescent="0.2">
      <c r="A371" s="17" t="s">
        <v>70</v>
      </c>
      <c r="B371" s="17" t="s">
        <v>17</v>
      </c>
      <c r="C371" s="29">
        <v>75000</v>
      </c>
      <c r="D371" s="29">
        <v>0</v>
      </c>
      <c r="E371" s="29">
        <v>0</v>
      </c>
      <c r="F371" s="29">
        <v>75000</v>
      </c>
    </row>
    <row r="372" spans="1:6" x14ac:dyDescent="0.2">
      <c r="A372" s="32" t="s">
        <v>74</v>
      </c>
      <c r="B372" s="32" t="s">
        <v>75</v>
      </c>
      <c r="C372" s="33">
        <v>75000</v>
      </c>
      <c r="D372" s="33">
        <v>0</v>
      </c>
      <c r="E372" s="33">
        <v>0</v>
      </c>
      <c r="F372" s="33">
        <v>75000</v>
      </c>
    </row>
    <row r="373" spans="1:6" x14ac:dyDescent="0.2">
      <c r="A373" s="17" t="s">
        <v>92</v>
      </c>
      <c r="B373" s="17" t="s">
        <v>19</v>
      </c>
      <c r="C373" s="29">
        <v>5000</v>
      </c>
      <c r="D373" s="29">
        <v>0</v>
      </c>
      <c r="E373" s="29">
        <v>0</v>
      </c>
      <c r="F373" s="29">
        <v>5000</v>
      </c>
    </row>
    <row r="374" spans="1:6" x14ac:dyDescent="0.2">
      <c r="A374" s="32" t="s">
        <v>96</v>
      </c>
      <c r="B374" s="32" t="s">
        <v>97</v>
      </c>
      <c r="C374" s="33">
        <v>5000</v>
      </c>
      <c r="D374" s="33">
        <v>0</v>
      </c>
      <c r="E374" s="33">
        <v>0</v>
      </c>
      <c r="F374" s="33">
        <v>5000</v>
      </c>
    </row>
    <row r="375" spans="1:6" x14ac:dyDescent="0.2">
      <c r="A375" s="50" t="s">
        <v>263</v>
      </c>
      <c r="B375" s="50"/>
      <c r="C375" s="51">
        <v>0</v>
      </c>
      <c r="D375" s="51">
        <v>82043.13</v>
      </c>
      <c r="E375" s="51">
        <v>100</v>
      </c>
      <c r="F375" s="51">
        <v>82043.13</v>
      </c>
    </row>
    <row r="376" spans="1:6" x14ac:dyDescent="0.2">
      <c r="A376" s="30" t="s">
        <v>120</v>
      </c>
      <c r="B376" s="30"/>
      <c r="C376" s="31">
        <v>0</v>
      </c>
      <c r="D376" s="31">
        <v>33187.5</v>
      </c>
      <c r="E376" s="31">
        <v>100</v>
      </c>
      <c r="F376" s="31">
        <v>33187.5</v>
      </c>
    </row>
    <row r="377" spans="1:6" x14ac:dyDescent="0.2">
      <c r="A377" s="17" t="s">
        <v>70</v>
      </c>
      <c r="B377" s="17" t="s">
        <v>17</v>
      </c>
      <c r="C377" s="29">
        <v>0</v>
      </c>
      <c r="D377" s="29">
        <v>5625</v>
      </c>
      <c r="E377" s="29">
        <v>100</v>
      </c>
      <c r="F377" s="29">
        <v>5625</v>
      </c>
    </row>
    <row r="378" spans="1:6" x14ac:dyDescent="0.2">
      <c r="A378" s="32" t="s">
        <v>74</v>
      </c>
      <c r="B378" s="32" t="s">
        <v>75</v>
      </c>
      <c r="C378" s="33">
        <v>0</v>
      </c>
      <c r="D378" s="33">
        <v>5625</v>
      </c>
      <c r="E378" s="33">
        <v>100</v>
      </c>
      <c r="F378" s="33">
        <v>5625</v>
      </c>
    </row>
    <row r="379" spans="1:6" x14ac:dyDescent="0.2">
      <c r="A379" s="17" t="s">
        <v>92</v>
      </c>
      <c r="B379" s="17" t="s">
        <v>19</v>
      </c>
      <c r="C379" s="29">
        <v>0</v>
      </c>
      <c r="D379" s="29">
        <v>27562.5</v>
      </c>
      <c r="E379" s="29">
        <v>100</v>
      </c>
      <c r="F379" s="29">
        <v>27562.5</v>
      </c>
    </row>
    <row r="380" spans="1:6" x14ac:dyDescent="0.2">
      <c r="A380" s="32" t="s">
        <v>96</v>
      </c>
      <c r="B380" s="32" t="s">
        <v>97</v>
      </c>
      <c r="C380" s="33">
        <v>0</v>
      </c>
      <c r="D380" s="33">
        <v>11250</v>
      </c>
      <c r="E380" s="33">
        <v>100</v>
      </c>
      <c r="F380" s="33">
        <v>11250</v>
      </c>
    </row>
    <row r="381" spans="1:6" x14ac:dyDescent="0.2">
      <c r="A381" s="32" t="s">
        <v>99</v>
      </c>
      <c r="B381" s="32" t="s">
        <v>100</v>
      </c>
      <c r="C381" s="33">
        <v>0</v>
      </c>
      <c r="D381" s="33">
        <v>600</v>
      </c>
      <c r="E381" s="33">
        <v>100</v>
      </c>
      <c r="F381" s="33">
        <v>600</v>
      </c>
    </row>
    <row r="382" spans="1:6" x14ac:dyDescent="0.2">
      <c r="A382" s="32" t="s">
        <v>102</v>
      </c>
      <c r="B382" s="32" t="s">
        <v>103</v>
      </c>
      <c r="C382" s="33">
        <v>0</v>
      </c>
      <c r="D382" s="33">
        <v>15712.5</v>
      </c>
      <c r="E382" s="33">
        <v>100</v>
      </c>
      <c r="F382" s="33">
        <v>15712.5</v>
      </c>
    </row>
    <row r="383" spans="1:6" x14ac:dyDescent="0.2">
      <c r="A383" s="30" t="s">
        <v>121</v>
      </c>
      <c r="B383" s="30"/>
      <c r="C383" s="31">
        <v>0</v>
      </c>
      <c r="D383" s="31">
        <v>48855.63</v>
      </c>
      <c r="E383" s="31">
        <v>100</v>
      </c>
      <c r="F383" s="31">
        <v>48855.63</v>
      </c>
    </row>
    <row r="384" spans="1:6" x14ac:dyDescent="0.2">
      <c r="A384" s="17" t="s">
        <v>92</v>
      </c>
      <c r="B384" s="17" t="s">
        <v>19</v>
      </c>
      <c r="C384" s="29">
        <v>0</v>
      </c>
      <c r="D384" s="29">
        <v>48855.63</v>
      </c>
      <c r="E384" s="29">
        <v>100</v>
      </c>
      <c r="F384" s="29">
        <v>48855.63</v>
      </c>
    </row>
    <row r="385" spans="1:6" x14ac:dyDescent="0.2">
      <c r="A385" s="32" t="s">
        <v>96</v>
      </c>
      <c r="B385" s="32" t="s">
        <v>97</v>
      </c>
      <c r="C385" s="33">
        <v>0</v>
      </c>
      <c r="D385" s="33">
        <v>48855.63</v>
      </c>
      <c r="E385" s="33">
        <v>100</v>
      </c>
      <c r="F385" s="33">
        <v>48855.63</v>
      </c>
    </row>
    <row r="386" spans="1:6" x14ac:dyDescent="0.2">
      <c r="A386" s="50" t="s">
        <v>264</v>
      </c>
      <c r="B386" s="50"/>
      <c r="C386" s="51">
        <v>50000</v>
      </c>
      <c r="D386" s="51">
        <v>0</v>
      </c>
      <c r="E386" s="51">
        <v>0</v>
      </c>
      <c r="F386" s="51">
        <v>50000</v>
      </c>
    </row>
    <row r="387" spans="1:6" x14ac:dyDescent="0.2">
      <c r="A387" s="30" t="s">
        <v>133</v>
      </c>
      <c r="B387" s="30"/>
      <c r="C387" s="31">
        <v>50000</v>
      </c>
      <c r="D387" s="31">
        <v>0</v>
      </c>
      <c r="E387" s="31">
        <v>0</v>
      </c>
      <c r="F387" s="31">
        <v>50000</v>
      </c>
    </row>
    <row r="388" spans="1:6" x14ac:dyDescent="0.2">
      <c r="A388" s="17" t="s">
        <v>92</v>
      </c>
      <c r="B388" s="17" t="s">
        <v>19</v>
      </c>
      <c r="C388" s="29">
        <v>50000</v>
      </c>
      <c r="D388" s="29">
        <v>0</v>
      </c>
      <c r="E388" s="29">
        <v>0</v>
      </c>
      <c r="F388" s="29">
        <v>50000</v>
      </c>
    </row>
    <row r="389" spans="1:6" x14ac:dyDescent="0.2">
      <c r="A389" s="32" t="s">
        <v>102</v>
      </c>
      <c r="B389" s="32" t="s">
        <v>103</v>
      </c>
      <c r="C389" s="33">
        <v>50000</v>
      </c>
      <c r="D389" s="33">
        <v>0</v>
      </c>
      <c r="E389" s="33">
        <v>0</v>
      </c>
      <c r="F389" s="33">
        <v>50000</v>
      </c>
    </row>
    <row r="390" spans="1:6" x14ac:dyDescent="0.2">
      <c r="A390" s="50" t="s">
        <v>265</v>
      </c>
      <c r="B390" s="50"/>
      <c r="C390" s="51">
        <v>15000</v>
      </c>
      <c r="D390" s="51">
        <v>0</v>
      </c>
      <c r="E390" s="51">
        <v>0</v>
      </c>
      <c r="F390" s="51">
        <v>15000</v>
      </c>
    </row>
    <row r="391" spans="1:6" x14ac:dyDescent="0.2">
      <c r="A391" s="30" t="s">
        <v>120</v>
      </c>
      <c r="B391" s="30"/>
      <c r="C391" s="31">
        <v>15000</v>
      </c>
      <c r="D391" s="31">
        <v>0</v>
      </c>
      <c r="E391" s="31">
        <v>0</v>
      </c>
      <c r="F391" s="31">
        <v>15000</v>
      </c>
    </row>
    <row r="392" spans="1:6" x14ac:dyDescent="0.2">
      <c r="A392" s="17" t="s">
        <v>92</v>
      </c>
      <c r="B392" s="17" t="s">
        <v>19</v>
      </c>
      <c r="C392" s="29">
        <v>15000</v>
      </c>
      <c r="D392" s="29">
        <v>0</v>
      </c>
      <c r="E392" s="29">
        <v>0</v>
      </c>
      <c r="F392" s="29">
        <v>15000</v>
      </c>
    </row>
    <row r="393" spans="1:6" x14ac:dyDescent="0.2">
      <c r="A393" s="32" t="s">
        <v>96</v>
      </c>
      <c r="B393" s="32" t="s">
        <v>97</v>
      </c>
      <c r="C393" s="33">
        <v>15000</v>
      </c>
      <c r="D393" s="33">
        <v>0</v>
      </c>
      <c r="E393" s="33">
        <v>0</v>
      </c>
      <c r="F393" s="33">
        <v>15000</v>
      </c>
    </row>
    <row r="394" spans="1:6" x14ac:dyDescent="0.2">
      <c r="A394" s="48" t="s">
        <v>266</v>
      </c>
      <c r="B394" s="48"/>
      <c r="C394" s="49">
        <v>436800</v>
      </c>
      <c r="D394" s="49">
        <v>564726.76</v>
      </c>
      <c r="E394" s="49">
        <v>129.29</v>
      </c>
      <c r="F394" s="49">
        <v>1001526.76</v>
      </c>
    </row>
    <row r="395" spans="1:6" x14ac:dyDescent="0.2">
      <c r="A395" s="50" t="s">
        <v>267</v>
      </c>
      <c r="B395" s="50"/>
      <c r="C395" s="51">
        <v>144800</v>
      </c>
      <c r="D395" s="51">
        <v>0</v>
      </c>
      <c r="E395" s="51">
        <v>0</v>
      </c>
      <c r="F395" s="51">
        <v>144800</v>
      </c>
    </row>
    <row r="396" spans="1:6" x14ac:dyDescent="0.2">
      <c r="A396" s="30" t="s">
        <v>120</v>
      </c>
      <c r="B396" s="30"/>
      <c r="C396" s="31">
        <v>144800</v>
      </c>
      <c r="D396" s="31">
        <v>0</v>
      </c>
      <c r="E396" s="31">
        <v>0</v>
      </c>
      <c r="F396" s="31">
        <v>144800</v>
      </c>
    </row>
    <row r="397" spans="1:6" x14ac:dyDescent="0.2">
      <c r="A397" s="17" t="s">
        <v>70</v>
      </c>
      <c r="B397" s="17" t="s">
        <v>17</v>
      </c>
      <c r="C397" s="29">
        <v>144800</v>
      </c>
      <c r="D397" s="29">
        <v>0</v>
      </c>
      <c r="E397" s="29">
        <v>0</v>
      </c>
      <c r="F397" s="29">
        <v>144800</v>
      </c>
    </row>
    <row r="398" spans="1:6" x14ac:dyDescent="0.2">
      <c r="A398" s="32" t="s">
        <v>83</v>
      </c>
      <c r="B398" s="32" t="s">
        <v>84</v>
      </c>
      <c r="C398" s="33">
        <v>1600</v>
      </c>
      <c r="D398" s="33">
        <v>0</v>
      </c>
      <c r="E398" s="33">
        <v>0</v>
      </c>
      <c r="F398" s="33">
        <v>1600</v>
      </c>
    </row>
    <row r="399" spans="1:6" x14ac:dyDescent="0.2">
      <c r="A399" s="32" t="s">
        <v>89</v>
      </c>
      <c r="B399" s="32" t="s">
        <v>90</v>
      </c>
      <c r="C399" s="33">
        <v>143200</v>
      </c>
      <c r="D399" s="33">
        <v>0</v>
      </c>
      <c r="E399" s="33">
        <v>0</v>
      </c>
      <c r="F399" s="33">
        <v>143200</v>
      </c>
    </row>
    <row r="400" spans="1:6" x14ac:dyDescent="0.2">
      <c r="A400" s="50" t="s">
        <v>268</v>
      </c>
      <c r="B400" s="50"/>
      <c r="C400" s="51">
        <v>57000</v>
      </c>
      <c r="D400" s="51">
        <v>18500</v>
      </c>
      <c r="E400" s="51">
        <v>32.46</v>
      </c>
      <c r="F400" s="51">
        <v>75500</v>
      </c>
    </row>
    <row r="401" spans="1:6" x14ac:dyDescent="0.2">
      <c r="A401" s="30" t="s">
        <v>121</v>
      </c>
      <c r="B401" s="30"/>
      <c r="C401" s="31">
        <v>0</v>
      </c>
      <c r="D401" s="31">
        <v>18500</v>
      </c>
      <c r="E401" s="31">
        <v>100</v>
      </c>
      <c r="F401" s="31">
        <v>18500</v>
      </c>
    </row>
    <row r="402" spans="1:6" x14ac:dyDescent="0.2">
      <c r="A402" s="17" t="s">
        <v>70</v>
      </c>
      <c r="B402" s="17" t="s">
        <v>17</v>
      </c>
      <c r="C402" s="29">
        <v>0</v>
      </c>
      <c r="D402" s="29">
        <v>18500</v>
      </c>
      <c r="E402" s="29">
        <v>100</v>
      </c>
      <c r="F402" s="29">
        <v>18500</v>
      </c>
    </row>
    <row r="403" spans="1:6" x14ac:dyDescent="0.2">
      <c r="A403" s="32" t="s">
        <v>83</v>
      </c>
      <c r="B403" s="32" t="s">
        <v>84</v>
      </c>
      <c r="C403" s="33">
        <v>0</v>
      </c>
      <c r="D403" s="33">
        <v>2500</v>
      </c>
      <c r="E403" s="33">
        <v>100</v>
      </c>
      <c r="F403" s="33">
        <v>2500</v>
      </c>
    </row>
    <row r="404" spans="1:6" x14ac:dyDescent="0.2">
      <c r="A404" s="32" t="s">
        <v>89</v>
      </c>
      <c r="B404" s="32" t="s">
        <v>90</v>
      </c>
      <c r="C404" s="33">
        <v>0</v>
      </c>
      <c r="D404" s="33">
        <v>16000</v>
      </c>
      <c r="E404" s="33">
        <v>100</v>
      </c>
      <c r="F404" s="33">
        <v>16000</v>
      </c>
    </row>
    <row r="405" spans="1:6" x14ac:dyDescent="0.2">
      <c r="A405" s="30" t="s">
        <v>133</v>
      </c>
      <c r="B405" s="30"/>
      <c r="C405" s="31">
        <v>57000</v>
      </c>
      <c r="D405" s="31">
        <v>0</v>
      </c>
      <c r="E405" s="31">
        <v>0</v>
      </c>
      <c r="F405" s="31">
        <v>57000</v>
      </c>
    </row>
    <row r="406" spans="1:6" x14ac:dyDescent="0.2">
      <c r="A406" s="17" t="s">
        <v>70</v>
      </c>
      <c r="B406" s="17" t="s">
        <v>17</v>
      </c>
      <c r="C406" s="29">
        <v>48000</v>
      </c>
      <c r="D406" s="29">
        <v>0</v>
      </c>
      <c r="E406" s="29">
        <v>0</v>
      </c>
      <c r="F406" s="29">
        <v>48000</v>
      </c>
    </row>
    <row r="407" spans="1:6" x14ac:dyDescent="0.2">
      <c r="A407" s="32" t="s">
        <v>89</v>
      </c>
      <c r="B407" s="32" t="s">
        <v>90</v>
      </c>
      <c r="C407" s="33">
        <v>48000</v>
      </c>
      <c r="D407" s="33">
        <v>0</v>
      </c>
      <c r="E407" s="33">
        <v>0</v>
      </c>
      <c r="F407" s="33">
        <v>48000</v>
      </c>
    </row>
    <row r="408" spans="1:6" x14ac:dyDescent="0.2">
      <c r="A408" s="17" t="s">
        <v>92</v>
      </c>
      <c r="B408" s="17" t="s">
        <v>19</v>
      </c>
      <c r="C408" s="29">
        <v>9000</v>
      </c>
      <c r="D408" s="29">
        <v>0</v>
      </c>
      <c r="E408" s="29">
        <v>0</v>
      </c>
      <c r="F408" s="29">
        <v>9000</v>
      </c>
    </row>
    <row r="409" spans="1:6" x14ac:dyDescent="0.2">
      <c r="A409" s="32" t="s">
        <v>102</v>
      </c>
      <c r="B409" s="32" t="s">
        <v>103</v>
      </c>
      <c r="C409" s="33">
        <v>9000</v>
      </c>
      <c r="D409" s="33">
        <v>0</v>
      </c>
      <c r="E409" s="33">
        <v>0</v>
      </c>
      <c r="F409" s="33">
        <v>9000</v>
      </c>
    </row>
    <row r="410" spans="1:6" x14ac:dyDescent="0.2">
      <c r="A410" s="50" t="s">
        <v>269</v>
      </c>
      <c r="B410" s="50"/>
      <c r="C410" s="51">
        <v>30000</v>
      </c>
      <c r="D410" s="51">
        <v>532226.76</v>
      </c>
      <c r="E410" s="51">
        <v>1774.09</v>
      </c>
      <c r="F410" s="51">
        <v>562226.76</v>
      </c>
    </row>
    <row r="411" spans="1:6" x14ac:dyDescent="0.2">
      <c r="A411" s="30" t="s">
        <v>120</v>
      </c>
      <c r="B411" s="30"/>
      <c r="C411" s="31">
        <v>0</v>
      </c>
      <c r="D411" s="31">
        <v>333642.65999999997</v>
      </c>
      <c r="E411" s="31">
        <v>100</v>
      </c>
      <c r="F411" s="31">
        <v>333642.65999999997</v>
      </c>
    </row>
    <row r="412" spans="1:6" x14ac:dyDescent="0.2">
      <c r="A412" s="17" t="s">
        <v>70</v>
      </c>
      <c r="B412" s="17" t="s">
        <v>17</v>
      </c>
      <c r="C412" s="29">
        <v>0</v>
      </c>
      <c r="D412" s="29">
        <v>184877.13</v>
      </c>
      <c r="E412" s="29">
        <v>100</v>
      </c>
      <c r="F412" s="29">
        <v>184877.13</v>
      </c>
    </row>
    <row r="413" spans="1:6" x14ac:dyDescent="0.2">
      <c r="A413" s="32" t="s">
        <v>74</v>
      </c>
      <c r="B413" s="32" t="s">
        <v>75</v>
      </c>
      <c r="C413" s="33">
        <v>0</v>
      </c>
      <c r="D413" s="33">
        <v>184877.13</v>
      </c>
      <c r="E413" s="33">
        <v>100</v>
      </c>
      <c r="F413" s="33">
        <v>184877.13</v>
      </c>
    </row>
    <row r="414" spans="1:6" x14ac:dyDescent="0.2">
      <c r="A414" s="17" t="s">
        <v>92</v>
      </c>
      <c r="B414" s="17" t="s">
        <v>19</v>
      </c>
      <c r="C414" s="29">
        <v>0</v>
      </c>
      <c r="D414" s="29">
        <v>148765.53</v>
      </c>
      <c r="E414" s="29">
        <v>100</v>
      </c>
      <c r="F414" s="29">
        <v>148765.53</v>
      </c>
    </row>
    <row r="415" spans="1:6" x14ac:dyDescent="0.2">
      <c r="A415" s="32" t="s">
        <v>93</v>
      </c>
      <c r="B415" s="32" t="s">
        <v>94</v>
      </c>
      <c r="C415" s="33">
        <v>0</v>
      </c>
      <c r="D415" s="33">
        <v>3000</v>
      </c>
      <c r="E415" s="33">
        <v>100</v>
      </c>
      <c r="F415" s="33">
        <v>3000</v>
      </c>
    </row>
    <row r="416" spans="1:6" x14ac:dyDescent="0.2">
      <c r="A416" s="32" t="s">
        <v>96</v>
      </c>
      <c r="B416" s="32" t="s">
        <v>97</v>
      </c>
      <c r="C416" s="33">
        <v>0</v>
      </c>
      <c r="D416" s="33">
        <v>145765.53</v>
      </c>
      <c r="E416" s="33">
        <v>100</v>
      </c>
      <c r="F416" s="33">
        <v>145765.53</v>
      </c>
    </row>
    <row r="417" spans="1:6" x14ac:dyDescent="0.2">
      <c r="A417" s="30" t="s">
        <v>121</v>
      </c>
      <c r="B417" s="30"/>
      <c r="C417" s="31">
        <v>30000</v>
      </c>
      <c r="D417" s="31">
        <v>198584.1</v>
      </c>
      <c r="E417" s="31">
        <v>661.95</v>
      </c>
      <c r="F417" s="31">
        <v>228584.1</v>
      </c>
    </row>
    <row r="418" spans="1:6" x14ac:dyDescent="0.2">
      <c r="A418" s="17" t="s">
        <v>92</v>
      </c>
      <c r="B418" s="17" t="s">
        <v>19</v>
      </c>
      <c r="C418" s="29">
        <v>30000</v>
      </c>
      <c r="D418" s="29">
        <v>198584.1</v>
      </c>
      <c r="E418" s="29">
        <v>661.95</v>
      </c>
      <c r="F418" s="29">
        <v>228584.1</v>
      </c>
    </row>
    <row r="419" spans="1:6" x14ac:dyDescent="0.2">
      <c r="A419" s="32" t="s">
        <v>96</v>
      </c>
      <c r="B419" s="32" t="s">
        <v>97</v>
      </c>
      <c r="C419" s="33">
        <v>30000</v>
      </c>
      <c r="D419" s="33">
        <v>198584.1</v>
      </c>
      <c r="E419" s="33">
        <v>661.95</v>
      </c>
      <c r="F419" s="33">
        <v>228584.1</v>
      </c>
    </row>
    <row r="420" spans="1:6" x14ac:dyDescent="0.2">
      <c r="A420" s="50" t="s">
        <v>270</v>
      </c>
      <c r="B420" s="50"/>
      <c r="C420" s="51">
        <v>5000</v>
      </c>
      <c r="D420" s="51">
        <v>0</v>
      </c>
      <c r="E420" s="51">
        <v>0</v>
      </c>
      <c r="F420" s="51">
        <v>5000</v>
      </c>
    </row>
    <row r="421" spans="1:6" x14ac:dyDescent="0.2">
      <c r="A421" s="30" t="s">
        <v>121</v>
      </c>
      <c r="B421" s="30"/>
      <c r="C421" s="31">
        <v>5000</v>
      </c>
      <c r="D421" s="31">
        <v>0</v>
      </c>
      <c r="E421" s="31">
        <v>0</v>
      </c>
      <c r="F421" s="31">
        <v>5000</v>
      </c>
    </row>
    <row r="422" spans="1:6" x14ac:dyDescent="0.2">
      <c r="A422" s="17" t="s">
        <v>92</v>
      </c>
      <c r="B422" s="17" t="s">
        <v>19</v>
      </c>
      <c r="C422" s="29">
        <v>5000</v>
      </c>
      <c r="D422" s="29">
        <v>0</v>
      </c>
      <c r="E422" s="29">
        <v>0</v>
      </c>
      <c r="F422" s="29">
        <v>5000</v>
      </c>
    </row>
    <row r="423" spans="1:6" x14ac:dyDescent="0.2">
      <c r="A423" s="32" t="s">
        <v>96</v>
      </c>
      <c r="B423" s="32" t="s">
        <v>97</v>
      </c>
      <c r="C423" s="33">
        <v>5000</v>
      </c>
      <c r="D423" s="33">
        <v>0</v>
      </c>
      <c r="E423" s="33">
        <v>0</v>
      </c>
      <c r="F423" s="33">
        <v>5000</v>
      </c>
    </row>
    <row r="424" spans="1:6" x14ac:dyDescent="0.2">
      <c r="A424" s="50" t="s">
        <v>271</v>
      </c>
      <c r="B424" s="50"/>
      <c r="C424" s="51">
        <v>200000</v>
      </c>
      <c r="D424" s="51">
        <v>0</v>
      </c>
      <c r="E424" s="51">
        <v>0</v>
      </c>
      <c r="F424" s="51">
        <v>200000</v>
      </c>
    </row>
    <row r="425" spans="1:6" x14ac:dyDescent="0.2">
      <c r="A425" s="30" t="s">
        <v>120</v>
      </c>
      <c r="B425" s="30"/>
      <c r="C425" s="31">
        <v>64082.5</v>
      </c>
      <c r="D425" s="31">
        <v>0</v>
      </c>
      <c r="E425" s="31">
        <v>0</v>
      </c>
      <c r="F425" s="31">
        <v>64082.5</v>
      </c>
    </row>
    <row r="426" spans="1:6" x14ac:dyDescent="0.2">
      <c r="A426" s="17" t="s">
        <v>92</v>
      </c>
      <c r="B426" s="17" t="s">
        <v>19</v>
      </c>
      <c r="C426" s="29">
        <v>64082.5</v>
      </c>
      <c r="D426" s="29">
        <v>0</v>
      </c>
      <c r="E426" s="29">
        <v>0</v>
      </c>
      <c r="F426" s="29">
        <v>64082.5</v>
      </c>
    </row>
    <row r="427" spans="1:6" x14ac:dyDescent="0.2">
      <c r="A427" s="32" t="s">
        <v>102</v>
      </c>
      <c r="B427" s="32" t="s">
        <v>103</v>
      </c>
      <c r="C427" s="33">
        <v>64082.5</v>
      </c>
      <c r="D427" s="33">
        <v>0</v>
      </c>
      <c r="E427" s="33">
        <v>0</v>
      </c>
      <c r="F427" s="33">
        <v>64082.5</v>
      </c>
    </row>
    <row r="428" spans="1:6" x14ac:dyDescent="0.2">
      <c r="A428" s="30" t="s">
        <v>121</v>
      </c>
      <c r="B428" s="30"/>
      <c r="C428" s="31">
        <v>135917.5</v>
      </c>
      <c r="D428" s="31">
        <v>0</v>
      </c>
      <c r="E428" s="31">
        <v>0</v>
      </c>
      <c r="F428" s="31">
        <v>135917.5</v>
      </c>
    </row>
    <row r="429" spans="1:6" x14ac:dyDescent="0.2">
      <c r="A429" s="17" t="s">
        <v>92</v>
      </c>
      <c r="B429" s="17" t="s">
        <v>19</v>
      </c>
      <c r="C429" s="29">
        <v>135917.5</v>
      </c>
      <c r="D429" s="29">
        <v>0</v>
      </c>
      <c r="E429" s="29">
        <v>0</v>
      </c>
      <c r="F429" s="29">
        <v>135917.5</v>
      </c>
    </row>
    <row r="430" spans="1:6" x14ac:dyDescent="0.2">
      <c r="A430" s="32" t="s">
        <v>102</v>
      </c>
      <c r="B430" s="32" t="s">
        <v>103</v>
      </c>
      <c r="C430" s="33">
        <v>135917.5</v>
      </c>
      <c r="D430" s="33">
        <v>0</v>
      </c>
      <c r="E430" s="33">
        <v>0</v>
      </c>
      <c r="F430" s="33">
        <v>135917.5</v>
      </c>
    </row>
    <row r="431" spans="1:6" x14ac:dyDescent="0.2">
      <c r="A431" s="50" t="s">
        <v>272</v>
      </c>
      <c r="B431" s="50"/>
      <c r="C431" s="51">
        <v>0</v>
      </c>
      <c r="D431" s="51">
        <v>14000</v>
      </c>
      <c r="E431" s="51">
        <v>100</v>
      </c>
      <c r="F431" s="51">
        <v>14000</v>
      </c>
    </row>
    <row r="432" spans="1:6" x14ac:dyDescent="0.2">
      <c r="A432" s="30" t="s">
        <v>122</v>
      </c>
      <c r="B432" s="30"/>
      <c r="C432" s="31">
        <v>0</v>
      </c>
      <c r="D432" s="31">
        <v>14000</v>
      </c>
      <c r="E432" s="31">
        <v>100</v>
      </c>
      <c r="F432" s="31">
        <v>14000</v>
      </c>
    </row>
    <row r="433" spans="1:6" x14ac:dyDescent="0.2">
      <c r="A433" s="17" t="s">
        <v>92</v>
      </c>
      <c r="B433" s="17" t="s">
        <v>19</v>
      </c>
      <c r="C433" s="29">
        <v>0</v>
      </c>
      <c r="D433" s="29">
        <v>14000</v>
      </c>
      <c r="E433" s="29">
        <v>100</v>
      </c>
      <c r="F433" s="29">
        <v>14000</v>
      </c>
    </row>
    <row r="434" spans="1:6" x14ac:dyDescent="0.2">
      <c r="A434" s="32" t="s">
        <v>96</v>
      </c>
      <c r="B434" s="32" t="s">
        <v>97</v>
      </c>
      <c r="C434" s="33">
        <v>0</v>
      </c>
      <c r="D434" s="33">
        <v>14000</v>
      </c>
      <c r="E434" s="33">
        <v>100</v>
      </c>
      <c r="F434" s="33">
        <v>14000</v>
      </c>
    </row>
    <row r="435" spans="1:6" x14ac:dyDescent="0.2">
      <c r="A435" s="48" t="s">
        <v>273</v>
      </c>
      <c r="B435" s="48"/>
      <c r="C435" s="49">
        <v>1416943.15</v>
      </c>
      <c r="D435" s="49">
        <v>2668359.85</v>
      </c>
      <c r="E435" s="49">
        <v>188.32</v>
      </c>
      <c r="F435" s="49">
        <v>4085303</v>
      </c>
    </row>
    <row r="436" spans="1:6" x14ac:dyDescent="0.2">
      <c r="A436" s="50" t="s">
        <v>274</v>
      </c>
      <c r="B436" s="50"/>
      <c r="C436" s="51">
        <v>275527</v>
      </c>
      <c r="D436" s="51">
        <v>98010</v>
      </c>
      <c r="E436" s="51">
        <v>35.57</v>
      </c>
      <c r="F436" s="51">
        <v>373537</v>
      </c>
    </row>
    <row r="437" spans="1:6" x14ac:dyDescent="0.2">
      <c r="A437" s="30" t="s">
        <v>120</v>
      </c>
      <c r="B437" s="30"/>
      <c r="C437" s="31">
        <v>217200</v>
      </c>
      <c r="D437" s="31">
        <v>100000</v>
      </c>
      <c r="E437" s="31">
        <v>46.04</v>
      </c>
      <c r="F437" s="31">
        <v>317200</v>
      </c>
    </row>
    <row r="438" spans="1:6" x14ac:dyDescent="0.2">
      <c r="A438" s="17" t="s">
        <v>70</v>
      </c>
      <c r="B438" s="17" t="s">
        <v>17</v>
      </c>
      <c r="C438" s="29">
        <v>217200</v>
      </c>
      <c r="D438" s="29">
        <v>100000</v>
      </c>
      <c r="E438" s="29">
        <v>46.04</v>
      </c>
      <c r="F438" s="29">
        <v>317200</v>
      </c>
    </row>
    <row r="439" spans="1:6" x14ac:dyDescent="0.2">
      <c r="A439" s="32" t="s">
        <v>80</v>
      </c>
      <c r="B439" s="32" t="s">
        <v>81</v>
      </c>
      <c r="C439" s="33">
        <v>200000</v>
      </c>
      <c r="D439" s="33">
        <v>89600.26</v>
      </c>
      <c r="E439" s="33">
        <v>44.8</v>
      </c>
      <c r="F439" s="33">
        <v>289600.26</v>
      </c>
    </row>
    <row r="440" spans="1:6" x14ac:dyDescent="0.2">
      <c r="A440" s="32" t="s">
        <v>83</v>
      </c>
      <c r="B440" s="32" t="s">
        <v>84</v>
      </c>
      <c r="C440" s="33">
        <v>16000</v>
      </c>
      <c r="D440" s="33">
        <v>8938.74</v>
      </c>
      <c r="E440" s="33">
        <v>55.87</v>
      </c>
      <c r="F440" s="33">
        <v>24938.74</v>
      </c>
    </row>
    <row r="441" spans="1:6" x14ac:dyDescent="0.2">
      <c r="A441" s="32" t="s">
        <v>89</v>
      </c>
      <c r="B441" s="32" t="s">
        <v>90</v>
      </c>
      <c r="C441" s="33">
        <v>1200</v>
      </c>
      <c r="D441" s="33">
        <v>1461</v>
      </c>
      <c r="E441" s="33">
        <v>121.75</v>
      </c>
      <c r="F441" s="33">
        <v>2661</v>
      </c>
    </row>
    <row r="442" spans="1:6" x14ac:dyDescent="0.2">
      <c r="A442" s="30" t="s">
        <v>121</v>
      </c>
      <c r="B442" s="30"/>
      <c r="C442" s="31">
        <v>58327</v>
      </c>
      <c r="D442" s="31">
        <v>-1990</v>
      </c>
      <c r="E442" s="31">
        <v>-3.41</v>
      </c>
      <c r="F442" s="31">
        <v>56337</v>
      </c>
    </row>
    <row r="443" spans="1:6" x14ac:dyDescent="0.2">
      <c r="A443" s="17" t="s">
        <v>70</v>
      </c>
      <c r="B443" s="17" t="s">
        <v>17</v>
      </c>
      <c r="C443" s="29">
        <v>58327</v>
      </c>
      <c r="D443" s="29">
        <v>-1990</v>
      </c>
      <c r="E443" s="29">
        <v>-3.41</v>
      </c>
      <c r="F443" s="29">
        <v>56337</v>
      </c>
    </row>
    <row r="444" spans="1:6" x14ac:dyDescent="0.2">
      <c r="A444" s="32" t="s">
        <v>80</v>
      </c>
      <c r="B444" s="32" t="s">
        <v>81</v>
      </c>
      <c r="C444" s="33">
        <v>55000</v>
      </c>
      <c r="D444" s="33">
        <v>-1990</v>
      </c>
      <c r="E444" s="33">
        <v>-3.62</v>
      </c>
      <c r="F444" s="33">
        <v>53010</v>
      </c>
    </row>
    <row r="445" spans="1:6" x14ac:dyDescent="0.2">
      <c r="A445" s="32" t="s">
        <v>83</v>
      </c>
      <c r="B445" s="32" t="s">
        <v>84</v>
      </c>
      <c r="C445" s="33">
        <v>3000</v>
      </c>
      <c r="D445" s="33">
        <v>0</v>
      </c>
      <c r="E445" s="33">
        <v>0</v>
      </c>
      <c r="F445" s="33">
        <v>3000</v>
      </c>
    </row>
    <row r="446" spans="1:6" x14ac:dyDescent="0.2">
      <c r="A446" s="32" t="s">
        <v>89</v>
      </c>
      <c r="B446" s="32" t="s">
        <v>90</v>
      </c>
      <c r="C446" s="33">
        <v>327</v>
      </c>
      <c r="D446" s="33">
        <v>0</v>
      </c>
      <c r="E446" s="33">
        <v>0</v>
      </c>
      <c r="F446" s="33">
        <v>327</v>
      </c>
    </row>
    <row r="447" spans="1:6" x14ac:dyDescent="0.2">
      <c r="A447" s="50" t="s">
        <v>275</v>
      </c>
      <c r="B447" s="50"/>
      <c r="C447" s="51">
        <v>265445.61</v>
      </c>
      <c r="D447" s="51">
        <v>939254.85</v>
      </c>
      <c r="E447" s="51">
        <v>353.84</v>
      </c>
      <c r="F447" s="51">
        <v>1204700.46</v>
      </c>
    </row>
    <row r="448" spans="1:6" x14ac:dyDescent="0.2">
      <c r="A448" s="30" t="s">
        <v>120</v>
      </c>
      <c r="B448" s="30"/>
      <c r="C448" s="31">
        <v>2760.63</v>
      </c>
      <c r="D448" s="31">
        <v>29866.47</v>
      </c>
      <c r="E448" s="31">
        <v>1081.8699999999999</v>
      </c>
      <c r="F448" s="31">
        <v>32627.1</v>
      </c>
    </row>
    <row r="449" spans="1:6" x14ac:dyDescent="0.2">
      <c r="A449" s="17" t="s">
        <v>70</v>
      </c>
      <c r="B449" s="17" t="s">
        <v>17</v>
      </c>
      <c r="C449" s="29">
        <v>2760.63</v>
      </c>
      <c r="D449" s="29">
        <v>-2760.63</v>
      </c>
      <c r="E449" s="29">
        <v>-100</v>
      </c>
      <c r="F449" s="29">
        <v>0</v>
      </c>
    </row>
    <row r="450" spans="1:6" x14ac:dyDescent="0.2">
      <c r="A450" s="32" t="s">
        <v>74</v>
      </c>
      <c r="B450" s="32" t="s">
        <v>75</v>
      </c>
      <c r="C450" s="33">
        <v>2760.63</v>
      </c>
      <c r="D450" s="33">
        <v>-2760.63</v>
      </c>
      <c r="E450" s="33">
        <v>-100</v>
      </c>
      <c r="F450" s="33">
        <v>0</v>
      </c>
    </row>
    <row r="451" spans="1:6" x14ac:dyDescent="0.2">
      <c r="A451" s="17" t="s">
        <v>92</v>
      </c>
      <c r="B451" s="17" t="s">
        <v>19</v>
      </c>
      <c r="C451" s="29">
        <v>0</v>
      </c>
      <c r="D451" s="29">
        <v>32627.1</v>
      </c>
      <c r="E451" s="29">
        <v>100</v>
      </c>
      <c r="F451" s="29">
        <v>32627.1</v>
      </c>
    </row>
    <row r="452" spans="1:6" x14ac:dyDescent="0.2">
      <c r="A452" s="32" t="s">
        <v>93</v>
      </c>
      <c r="B452" s="32" t="s">
        <v>94</v>
      </c>
      <c r="C452" s="33">
        <v>0</v>
      </c>
      <c r="D452" s="33">
        <v>32627.1</v>
      </c>
      <c r="E452" s="33">
        <v>100</v>
      </c>
      <c r="F452" s="33">
        <v>32627.1</v>
      </c>
    </row>
    <row r="453" spans="1:6" x14ac:dyDescent="0.2">
      <c r="A453" s="30" t="s">
        <v>121</v>
      </c>
      <c r="B453" s="30"/>
      <c r="C453" s="31">
        <v>129962.17</v>
      </c>
      <c r="D453" s="31">
        <v>536246.13</v>
      </c>
      <c r="E453" s="31">
        <v>412.62</v>
      </c>
      <c r="F453" s="31">
        <v>666208.30000000005</v>
      </c>
    </row>
    <row r="454" spans="1:6" x14ac:dyDescent="0.2">
      <c r="A454" s="17" t="s">
        <v>92</v>
      </c>
      <c r="B454" s="17" t="s">
        <v>19</v>
      </c>
      <c r="C454" s="29">
        <v>129962.17</v>
      </c>
      <c r="D454" s="29">
        <v>536246.13</v>
      </c>
      <c r="E454" s="29">
        <v>412.62</v>
      </c>
      <c r="F454" s="29">
        <v>666208.30000000005</v>
      </c>
    </row>
    <row r="455" spans="1:6" x14ac:dyDescent="0.2">
      <c r="A455" s="32" t="s">
        <v>93</v>
      </c>
      <c r="B455" s="32" t="s">
        <v>94</v>
      </c>
      <c r="C455" s="33">
        <v>129962.17</v>
      </c>
      <c r="D455" s="33">
        <v>519848.7</v>
      </c>
      <c r="E455" s="33">
        <v>400</v>
      </c>
      <c r="F455" s="33">
        <v>649810.87</v>
      </c>
    </row>
    <row r="456" spans="1:6" x14ac:dyDescent="0.2">
      <c r="A456" s="32" t="s">
        <v>96</v>
      </c>
      <c r="B456" s="32" t="s">
        <v>97</v>
      </c>
      <c r="C456" s="33">
        <v>0</v>
      </c>
      <c r="D456" s="33">
        <v>16397.43</v>
      </c>
      <c r="E456" s="33">
        <v>100</v>
      </c>
      <c r="F456" s="33">
        <v>16397.43</v>
      </c>
    </row>
    <row r="457" spans="1:6" x14ac:dyDescent="0.2">
      <c r="A457" s="30" t="s">
        <v>135</v>
      </c>
      <c r="B457" s="30"/>
      <c r="C457" s="31">
        <v>132722.81</v>
      </c>
      <c r="D457" s="31">
        <v>373142.25</v>
      </c>
      <c r="E457" s="31">
        <v>281.14</v>
      </c>
      <c r="F457" s="31">
        <v>505865.06</v>
      </c>
    </row>
    <row r="458" spans="1:6" x14ac:dyDescent="0.2">
      <c r="A458" s="17" t="s">
        <v>92</v>
      </c>
      <c r="B458" s="17" t="s">
        <v>19</v>
      </c>
      <c r="C458" s="29">
        <v>132722.81</v>
      </c>
      <c r="D458" s="29">
        <v>373142.25</v>
      </c>
      <c r="E458" s="29">
        <v>281.14</v>
      </c>
      <c r="F458" s="29">
        <v>505865.06</v>
      </c>
    </row>
    <row r="459" spans="1:6" x14ac:dyDescent="0.2">
      <c r="A459" s="32" t="s">
        <v>93</v>
      </c>
      <c r="B459" s="32" t="s">
        <v>94</v>
      </c>
      <c r="C459" s="33">
        <v>103107.38</v>
      </c>
      <c r="D459" s="33">
        <v>271077.93</v>
      </c>
      <c r="E459" s="33">
        <v>262.91000000000003</v>
      </c>
      <c r="F459" s="33">
        <v>374185.31</v>
      </c>
    </row>
    <row r="460" spans="1:6" x14ac:dyDescent="0.2">
      <c r="A460" s="32" t="s">
        <v>96</v>
      </c>
      <c r="B460" s="32" t="s">
        <v>97</v>
      </c>
      <c r="C460" s="33">
        <v>29615.43</v>
      </c>
      <c r="D460" s="33">
        <v>102064.32000000001</v>
      </c>
      <c r="E460" s="33">
        <v>344.63</v>
      </c>
      <c r="F460" s="33">
        <v>131679.75</v>
      </c>
    </row>
    <row r="461" spans="1:6" x14ac:dyDescent="0.2">
      <c r="A461" s="50" t="s">
        <v>276</v>
      </c>
      <c r="B461" s="50"/>
      <c r="C461" s="51">
        <v>875970.54</v>
      </c>
      <c r="D461" s="51">
        <v>1624795</v>
      </c>
      <c r="E461" s="51">
        <v>185.49</v>
      </c>
      <c r="F461" s="51">
        <v>2500765.54</v>
      </c>
    </row>
    <row r="462" spans="1:6" x14ac:dyDescent="0.2">
      <c r="A462" s="30" t="s">
        <v>120</v>
      </c>
      <c r="B462" s="30"/>
      <c r="C462" s="31">
        <v>2229.7399999999998</v>
      </c>
      <c r="D462" s="31">
        <v>1042301.14</v>
      </c>
      <c r="E462" s="31">
        <v>46745.41</v>
      </c>
      <c r="F462" s="31">
        <v>1044530.88</v>
      </c>
    </row>
    <row r="463" spans="1:6" x14ac:dyDescent="0.2">
      <c r="A463" s="17" t="s">
        <v>92</v>
      </c>
      <c r="B463" s="17" t="s">
        <v>19</v>
      </c>
      <c r="C463" s="29">
        <v>2229.7399999999998</v>
      </c>
      <c r="D463" s="29">
        <v>1042301.14</v>
      </c>
      <c r="E463" s="29">
        <v>46745.41</v>
      </c>
      <c r="F463" s="29">
        <v>1044530.88</v>
      </c>
    </row>
    <row r="464" spans="1:6" x14ac:dyDescent="0.2">
      <c r="A464" s="32" t="s">
        <v>96</v>
      </c>
      <c r="B464" s="32" t="s">
        <v>97</v>
      </c>
      <c r="C464" s="33">
        <v>2229.7399999999998</v>
      </c>
      <c r="D464" s="33">
        <v>1042301.14</v>
      </c>
      <c r="E464" s="33">
        <v>46745.41</v>
      </c>
      <c r="F464" s="33">
        <v>1044530.88</v>
      </c>
    </row>
    <row r="465" spans="1:6" x14ac:dyDescent="0.2">
      <c r="A465" s="30" t="s">
        <v>121</v>
      </c>
      <c r="B465" s="30"/>
      <c r="C465" s="31">
        <v>435755.53</v>
      </c>
      <c r="D465" s="31">
        <v>290503.67999999999</v>
      </c>
      <c r="E465" s="31">
        <v>66.67</v>
      </c>
      <c r="F465" s="31">
        <v>726259.21</v>
      </c>
    </row>
    <row r="466" spans="1:6" x14ac:dyDescent="0.2">
      <c r="A466" s="17" t="s">
        <v>92</v>
      </c>
      <c r="B466" s="17" t="s">
        <v>19</v>
      </c>
      <c r="C466" s="29">
        <v>435755.53</v>
      </c>
      <c r="D466" s="29">
        <v>290503.67999999999</v>
      </c>
      <c r="E466" s="29">
        <v>66.67</v>
      </c>
      <c r="F466" s="29">
        <v>726259.21</v>
      </c>
    </row>
    <row r="467" spans="1:6" x14ac:dyDescent="0.2">
      <c r="A467" s="32" t="s">
        <v>96</v>
      </c>
      <c r="B467" s="32" t="s">
        <v>97</v>
      </c>
      <c r="C467" s="33">
        <v>435755.53</v>
      </c>
      <c r="D467" s="33">
        <v>290503.67999999999</v>
      </c>
      <c r="E467" s="33">
        <v>66.67</v>
      </c>
      <c r="F467" s="33">
        <v>726259.21</v>
      </c>
    </row>
    <row r="468" spans="1:6" x14ac:dyDescent="0.2">
      <c r="A468" s="30" t="s">
        <v>135</v>
      </c>
      <c r="B468" s="30"/>
      <c r="C468" s="31">
        <v>437985.27</v>
      </c>
      <c r="D468" s="31">
        <v>291990.18</v>
      </c>
      <c r="E468" s="31">
        <v>66.67</v>
      </c>
      <c r="F468" s="31">
        <v>729975.45</v>
      </c>
    </row>
    <row r="469" spans="1:6" x14ac:dyDescent="0.2">
      <c r="A469" s="17" t="s">
        <v>92</v>
      </c>
      <c r="B469" s="17" t="s">
        <v>19</v>
      </c>
      <c r="C469" s="29">
        <v>437985.27</v>
      </c>
      <c r="D469" s="29">
        <v>291990.18</v>
      </c>
      <c r="E469" s="29">
        <v>66.67</v>
      </c>
      <c r="F469" s="29">
        <v>729975.45</v>
      </c>
    </row>
    <row r="470" spans="1:6" x14ac:dyDescent="0.2">
      <c r="A470" s="32" t="s">
        <v>96</v>
      </c>
      <c r="B470" s="32" t="s">
        <v>97</v>
      </c>
      <c r="C470" s="33">
        <v>437985.27</v>
      </c>
      <c r="D470" s="33">
        <v>291990.18</v>
      </c>
      <c r="E470" s="33">
        <v>66.67</v>
      </c>
      <c r="F470" s="33">
        <v>729975.45</v>
      </c>
    </row>
    <row r="471" spans="1:6" x14ac:dyDescent="0.2">
      <c r="A471" s="50" t="s">
        <v>277</v>
      </c>
      <c r="B471" s="50"/>
      <c r="C471" s="51">
        <v>0</v>
      </c>
      <c r="D471" s="51">
        <v>6300</v>
      </c>
      <c r="E471" s="51">
        <v>100</v>
      </c>
      <c r="F471" s="51">
        <v>6300</v>
      </c>
    </row>
    <row r="472" spans="1:6" x14ac:dyDescent="0.2">
      <c r="A472" s="30" t="s">
        <v>122</v>
      </c>
      <c r="B472" s="30"/>
      <c r="C472" s="31">
        <v>0</v>
      </c>
      <c r="D472" s="31">
        <v>4431.9399999999996</v>
      </c>
      <c r="E472" s="31">
        <v>100</v>
      </c>
      <c r="F472" s="31">
        <v>4431.9399999999996</v>
      </c>
    </row>
    <row r="473" spans="1:6" x14ac:dyDescent="0.2">
      <c r="A473" s="17" t="s">
        <v>92</v>
      </c>
      <c r="B473" s="17" t="s">
        <v>19</v>
      </c>
      <c r="C473" s="29">
        <v>0</v>
      </c>
      <c r="D473" s="29">
        <v>4431.9399999999996</v>
      </c>
      <c r="E473" s="29">
        <v>100</v>
      </c>
      <c r="F473" s="29">
        <v>4431.9399999999996</v>
      </c>
    </row>
    <row r="474" spans="1:6" x14ac:dyDescent="0.2">
      <c r="A474" s="32" t="s">
        <v>93</v>
      </c>
      <c r="B474" s="32" t="s">
        <v>94</v>
      </c>
      <c r="C474" s="33">
        <v>0</v>
      </c>
      <c r="D474" s="33">
        <v>4431.9399999999996</v>
      </c>
      <c r="E474" s="33">
        <v>100</v>
      </c>
      <c r="F474" s="33">
        <v>4431.9399999999996</v>
      </c>
    </row>
    <row r="475" spans="1:6" x14ac:dyDescent="0.2">
      <c r="A475" s="30" t="s">
        <v>121</v>
      </c>
      <c r="B475" s="30"/>
      <c r="C475" s="31">
        <v>0</v>
      </c>
      <c r="D475" s="31">
        <v>1868.06</v>
      </c>
      <c r="E475" s="31">
        <v>100</v>
      </c>
      <c r="F475" s="31">
        <v>1868.06</v>
      </c>
    </row>
    <row r="476" spans="1:6" x14ac:dyDescent="0.2">
      <c r="A476" s="17" t="s">
        <v>92</v>
      </c>
      <c r="B476" s="17" t="s">
        <v>19</v>
      </c>
      <c r="C476" s="29">
        <v>0</v>
      </c>
      <c r="D476" s="29">
        <v>1868.06</v>
      </c>
      <c r="E476" s="29">
        <v>100</v>
      </c>
      <c r="F476" s="29">
        <v>1868.06</v>
      </c>
    </row>
    <row r="477" spans="1:6" x14ac:dyDescent="0.2">
      <c r="A477" s="32" t="s">
        <v>93</v>
      </c>
      <c r="B477" s="32" t="s">
        <v>94</v>
      </c>
      <c r="C477" s="33">
        <v>0</v>
      </c>
      <c r="D477" s="33">
        <v>1868.06</v>
      </c>
      <c r="E477" s="33">
        <v>100</v>
      </c>
      <c r="F477" s="33">
        <v>1868.06</v>
      </c>
    </row>
    <row r="478" spans="1:6" x14ac:dyDescent="0.2">
      <c r="A478" s="48" t="s">
        <v>278</v>
      </c>
      <c r="B478" s="48"/>
      <c r="C478" s="49">
        <v>192500</v>
      </c>
      <c r="D478" s="49">
        <v>11600</v>
      </c>
      <c r="E478" s="49">
        <v>6.03</v>
      </c>
      <c r="F478" s="49">
        <v>204100</v>
      </c>
    </row>
    <row r="479" spans="1:6" x14ac:dyDescent="0.2">
      <c r="A479" s="50" t="s">
        <v>279</v>
      </c>
      <c r="B479" s="50"/>
      <c r="C479" s="51">
        <v>82000</v>
      </c>
      <c r="D479" s="51">
        <v>11600</v>
      </c>
      <c r="E479" s="51">
        <v>14.15</v>
      </c>
      <c r="F479" s="51">
        <v>93600</v>
      </c>
    </row>
    <row r="480" spans="1:6" x14ac:dyDescent="0.2">
      <c r="A480" s="30" t="s">
        <v>120</v>
      </c>
      <c r="B480" s="30"/>
      <c r="C480" s="31">
        <v>82000</v>
      </c>
      <c r="D480" s="31">
        <v>11600</v>
      </c>
      <c r="E480" s="31">
        <v>14.15</v>
      </c>
      <c r="F480" s="31">
        <v>93600</v>
      </c>
    </row>
    <row r="481" spans="1:6" x14ac:dyDescent="0.2">
      <c r="A481" s="17" t="s">
        <v>70</v>
      </c>
      <c r="B481" s="17" t="s">
        <v>17</v>
      </c>
      <c r="C481" s="29">
        <v>82000</v>
      </c>
      <c r="D481" s="29">
        <v>11600</v>
      </c>
      <c r="E481" s="29">
        <v>14.15</v>
      </c>
      <c r="F481" s="29">
        <v>93600</v>
      </c>
    </row>
    <row r="482" spans="1:6" x14ac:dyDescent="0.2">
      <c r="A482" s="32" t="s">
        <v>83</v>
      </c>
      <c r="B482" s="32" t="s">
        <v>84</v>
      </c>
      <c r="C482" s="33">
        <v>7500</v>
      </c>
      <c r="D482" s="33">
        <v>1600</v>
      </c>
      <c r="E482" s="33">
        <v>21.33</v>
      </c>
      <c r="F482" s="33">
        <v>9100</v>
      </c>
    </row>
    <row r="483" spans="1:6" x14ac:dyDescent="0.2">
      <c r="A483" s="32" t="s">
        <v>86</v>
      </c>
      <c r="B483" s="32" t="s">
        <v>87</v>
      </c>
      <c r="C483" s="33">
        <v>74500</v>
      </c>
      <c r="D483" s="33">
        <v>10000</v>
      </c>
      <c r="E483" s="33">
        <v>13.42</v>
      </c>
      <c r="F483" s="33">
        <v>84500</v>
      </c>
    </row>
    <row r="484" spans="1:6" x14ac:dyDescent="0.2">
      <c r="A484" s="50" t="s">
        <v>280</v>
      </c>
      <c r="B484" s="50"/>
      <c r="C484" s="51">
        <v>67000</v>
      </c>
      <c r="D484" s="51">
        <v>0</v>
      </c>
      <c r="E484" s="51">
        <v>0</v>
      </c>
      <c r="F484" s="51">
        <v>67000</v>
      </c>
    </row>
    <row r="485" spans="1:6" x14ac:dyDescent="0.2">
      <c r="A485" s="30" t="s">
        <v>120</v>
      </c>
      <c r="B485" s="30"/>
      <c r="C485" s="31">
        <v>67000</v>
      </c>
      <c r="D485" s="31">
        <v>0</v>
      </c>
      <c r="E485" s="31">
        <v>0</v>
      </c>
      <c r="F485" s="31">
        <v>67000</v>
      </c>
    </row>
    <row r="486" spans="1:6" x14ac:dyDescent="0.2">
      <c r="A486" s="17" t="s">
        <v>70</v>
      </c>
      <c r="B486" s="17" t="s">
        <v>17</v>
      </c>
      <c r="C486" s="29">
        <v>67000</v>
      </c>
      <c r="D486" s="29">
        <v>0</v>
      </c>
      <c r="E486" s="29">
        <v>0</v>
      </c>
      <c r="F486" s="29">
        <v>67000</v>
      </c>
    </row>
    <row r="487" spans="1:6" x14ac:dyDescent="0.2">
      <c r="A487" s="32" t="s">
        <v>86</v>
      </c>
      <c r="B487" s="32" t="s">
        <v>87</v>
      </c>
      <c r="C487" s="33">
        <v>67000</v>
      </c>
      <c r="D487" s="33">
        <v>0</v>
      </c>
      <c r="E487" s="33">
        <v>0</v>
      </c>
      <c r="F487" s="33">
        <v>67000</v>
      </c>
    </row>
    <row r="488" spans="1:6" x14ac:dyDescent="0.2">
      <c r="A488" s="50" t="s">
        <v>281</v>
      </c>
      <c r="B488" s="50"/>
      <c r="C488" s="51">
        <v>43500</v>
      </c>
      <c r="D488" s="51">
        <v>0</v>
      </c>
      <c r="E488" s="51">
        <v>0</v>
      </c>
      <c r="F488" s="51">
        <v>43500</v>
      </c>
    </row>
    <row r="489" spans="1:6" x14ac:dyDescent="0.2">
      <c r="A489" s="30" t="s">
        <v>133</v>
      </c>
      <c r="B489" s="30"/>
      <c r="C489" s="31">
        <v>43500</v>
      </c>
      <c r="D489" s="31">
        <v>0</v>
      </c>
      <c r="E489" s="31">
        <v>0</v>
      </c>
      <c r="F489" s="31">
        <v>43500</v>
      </c>
    </row>
    <row r="490" spans="1:6" x14ac:dyDescent="0.2">
      <c r="A490" s="17" t="s">
        <v>70</v>
      </c>
      <c r="B490" s="17" t="s">
        <v>17</v>
      </c>
      <c r="C490" s="29">
        <v>43500</v>
      </c>
      <c r="D490" s="29">
        <v>0</v>
      </c>
      <c r="E490" s="29">
        <v>0</v>
      </c>
      <c r="F490" s="29">
        <v>43500</v>
      </c>
    </row>
    <row r="491" spans="1:6" x14ac:dyDescent="0.2">
      <c r="A491" s="32" t="s">
        <v>83</v>
      </c>
      <c r="B491" s="32" t="s">
        <v>84</v>
      </c>
      <c r="C491" s="33">
        <v>43500</v>
      </c>
      <c r="D491" s="33">
        <v>0</v>
      </c>
      <c r="E491" s="33">
        <v>0</v>
      </c>
      <c r="F491" s="33">
        <v>43500</v>
      </c>
    </row>
    <row r="492" spans="1:6" x14ac:dyDescent="0.2">
      <c r="A492" s="48" t="s">
        <v>282</v>
      </c>
      <c r="B492" s="48"/>
      <c r="C492" s="49">
        <v>208550.36</v>
      </c>
      <c r="D492" s="49">
        <v>20450</v>
      </c>
      <c r="E492" s="49">
        <v>9.81</v>
      </c>
      <c r="F492" s="49">
        <v>229000.36</v>
      </c>
    </row>
    <row r="493" spans="1:6" x14ac:dyDescent="0.2">
      <c r="A493" s="50" t="s">
        <v>283</v>
      </c>
      <c r="B493" s="50"/>
      <c r="C493" s="51">
        <v>130500</v>
      </c>
      <c r="D493" s="51">
        <v>0</v>
      </c>
      <c r="E493" s="51">
        <v>0</v>
      </c>
      <c r="F493" s="51">
        <v>130500</v>
      </c>
    </row>
    <row r="494" spans="1:6" x14ac:dyDescent="0.2">
      <c r="A494" s="30" t="s">
        <v>120</v>
      </c>
      <c r="B494" s="30"/>
      <c r="C494" s="31">
        <v>130500</v>
      </c>
      <c r="D494" s="31">
        <v>0</v>
      </c>
      <c r="E494" s="31">
        <v>0</v>
      </c>
      <c r="F494" s="31">
        <v>130500</v>
      </c>
    </row>
    <row r="495" spans="1:6" x14ac:dyDescent="0.2">
      <c r="A495" s="17" t="s">
        <v>70</v>
      </c>
      <c r="B495" s="17" t="s">
        <v>17</v>
      </c>
      <c r="C495" s="29">
        <v>130500</v>
      </c>
      <c r="D495" s="29">
        <v>0</v>
      </c>
      <c r="E495" s="29">
        <v>0</v>
      </c>
      <c r="F495" s="29">
        <v>130500</v>
      </c>
    </row>
    <row r="496" spans="1:6" x14ac:dyDescent="0.2">
      <c r="A496" s="32" t="s">
        <v>83</v>
      </c>
      <c r="B496" s="32" t="s">
        <v>84</v>
      </c>
      <c r="C496" s="33">
        <v>3500</v>
      </c>
      <c r="D496" s="33">
        <v>0</v>
      </c>
      <c r="E496" s="33">
        <v>0</v>
      </c>
      <c r="F496" s="33">
        <v>3500</v>
      </c>
    </row>
    <row r="497" spans="1:6" x14ac:dyDescent="0.2">
      <c r="A497" s="32" t="s">
        <v>86</v>
      </c>
      <c r="B497" s="32" t="s">
        <v>87</v>
      </c>
      <c r="C497" s="33">
        <v>127000</v>
      </c>
      <c r="D497" s="33">
        <v>0</v>
      </c>
      <c r="E497" s="33">
        <v>0</v>
      </c>
      <c r="F497" s="33">
        <v>127000</v>
      </c>
    </row>
    <row r="498" spans="1:6" x14ac:dyDescent="0.2">
      <c r="A498" s="50" t="s">
        <v>284</v>
      </c>
      <c r="B498" s="50"/>
      <c r="C498" s="51">
        <v>29500</v>
      </c>
      <c r="D498" s="51">
        <v>1000</v>
      </c>
      <c r="E498" s="51">
        <v>3.39</v>
      </c>
      <c r="F498" s="51">
        <v>30500</v>
      </c>
    </row>
    <row r="499" spans="1:6" x14ac:dyDescent="0.2">
      <c r="A499" s="30" t="s">
        <v>120</v>
      </c>
      <c r="B499" s="30"/>
      <c r="C499" s="31">
        <v>29500</v>
      </c>
      <c r="D499" s="31">
        <v>1000</v>
      </c>
      <c r="E499" s="31">
        <v>3.39</v>
      </c>
      <c r="F499" s="31">
        <v>30500</v>
      </c>
    </row>
    <row r="500" spans="1:6" x14ac:dyDescent="0.2">
      <c r="A500" s="17" t="s">
        <v>70</v>
      </c>
      <c r="B500" s="17" t="s">
        <v>17</v>
      </c>
      <c r="C500" s="29">
        <v>29500</v>
      </c>
      <c r="D500" s="29">
        <v>1000</v>
      </c>
      <c r="E500" s="29">
        <v>3.39</v>
      </c>
      <c r="F500" s="29">
        <v>30500</v>
      </c>
    </row>
    <row r="501" spans="1:6" x14ac:dyDescent="0.2">
      <c r="A501" s="32" t="s">
        <v>89</v>
      </c>
      <c r="B501" s="32" t="s">
        <v>90</v>
      </c>
      <c r="C501" s="33">
        <v>29500</v>
      </c>
      <c r="D501" s="33">
        <v>1000</v>
      </c>
      <c r="E501" s="33">
        <v>3.39</v>
      </c>
      <c r="F501" s="33">
        <v>30500</v>
      </c>
    </row>
    <row r="502" spans="1:6" x14ac:dyDescent="0.2">
      <c r="A502" s="50" t="s">
        <v>285</v>
      </c>
      <c r="B502" s="50"/>
      <c r="C502" s="51">
        <v>48550.36</v>
      </c>
      <c r="D502" s="51">
        <v>19450</v>
      </c>
      <c r="E502" s="51">
        <v>40.06</v>
      </c>
      <c r="F502" s="51">
        <v>68000.36</v>
      </c>
    </row>
    <row r="503" spans="1:6" x14ac:dyDescent="0.2">
      <c r="A503" s="30" t="s">
        <v>120</v>
      </c>
      <c r="B503" s="30"/>
      <c r="C503" s="31">
        <v>48550.36</v>
      </c>
      <c r="D503" s="31">
        <v>19450</v>
      </c>
      <c r="E503" s="31">
        <v>40.06</v>
      </c>
      <c r="F503" s="31">
        <v>68000.36</v>
      </c>
    </row>
    <row r="504" spans="1:6" x14ac:dyDescent="0.2">
      <c r="A504" s="17" t="s">
        <v>70</v>
      </c>
      <c r="B504" s="17" t="s">
        <v>17</v>
      </c>
      <c r="C504" s="29">
        <v>48550.36</v>
      </c>
      <c r="D504" s="29">
        <v>19450</v>
      </c>
      <c r="E504" s="29">
        <v>40.06</v>
      </c>
      <c r="F504" s="29">
        <v>68000.36</v>
      </c>
    </row>
    <row r="505" spans="1:6" x14ac:dyDescent="0.2">
      <c r="A505" s="32" t="s">
        <v>86</v>
      </c>
      <c r="B505" s="32" t="s">
        <v>87</v>
      </c>
      <c r="C505" s="33">
        <v>0</v>
      </c>
      <c r="D505" s="33">
        <v>1300</v>
      </c>
      <c r="E505" s="33">
        <v>100</v>
      </c>
      <c r="F505" s="33">
        <v>1300</v>
      </c>
    </row>
    <row r="506" spans="1:6" x14ac:dyDescent="0.2">
      <c r="A506" s="32" t="s">
        <v>89</v>
      </c>
      <c r="B506" s="32" t="s">
        <v>90</v>
      </c>
      <c r="C506" s="33">
        <v>48550.36</v>
      </c>
      <c r="D506" s="33">
        <v>18150</v>
      </c>
      <c r="E506" s="33">
        <v>37.380000000000003</v>
      </c>
      <c r="F506" s="33">
        <v>66700.36</v>
      </c>
    </row>
    <row r="507" spans="1:6" x14ac:dyDescent="0.2">
      <c r="A507" s="48" t="s">
        <v>286</v>
      </c>
      <c r="B507" s="48"/>
      <c r="C507" s="49">
        <v>371300</v>
      </c>
      <c r="D507" s="49">
        <v>198861.41</v>
      </c>
      <c r="E507" s="49">
        <v>53.56</v>
      </c>
      <c r="F507" s="49">
        <v>570161.41</v>
      </c>
    </row>
    <row r="508" spans="1:6" x14ac:dyDescent="0.2">
      <c r="A508" s="50" t="s">
        <v>287</v>
      </c>
      <c r="B508" s="50"/>
      <c r="C508" s="51">
        <v>196300</v>
      </c>
      <c r="D508" s="51">
        <v>56500</v>
      </c>
      <c r="E508" s="51">
        <v>28.78</v>
      </c>
      <c r="F508" s="51">
        <v>252800</v>
      </c>
    </row>
    <row r="509" spans="1:6" x14ac:dyDescent="0.2">
      <c r="A509" s="30" t="s">
        <v>120</v>
      </c>
      <c r="B509" s="30"/>
      <c r="C509" s="31">
        <v>47900</v>
      </c>
      <c r="D509" s="31">
        <v>56500</v>
      </c>
      <c r="E509" s="31">
        <v>117.95</v>
      </c>
      <c r="F509" s="31">
        <v>104400</v>
      </c>
    </row>
    <row r="510" spans="1:6" x14ac:dyDescent="0.2">
      <c r="A510" s="17" t="s">
        <v>70</v>
      </c>
      <c r="B510" s="17" t="s">
        <v>17</v>
      </c>
      <c r="C510" s="29">
        <v>39800</v>
      </c>
      <c r="D510" s="29">
        <v>0</v>
      </c>
      <c r="E510" s="29">
        <v>0</v>
      </c>
      <c r="F510" s="29">
        <v>39800</v>
      </c>
    </row>
    <row r="511" spans="1:6" x14ac:dyDescent="0.2">
      <c r="A511" s="32" t="s">
        <v>74</v>
      </c>
      <c r="B511" s="32" t="s">
        <v>75</v>
      </c>
      <c r="C511" s="33">
        <v>39800</v>
      </c>
      <c r="D511" s="33">
        <v>0</v>
      </c>
      <c r="E511" s="33">
        <v>0</v>
      </c>
      <c r="F511" s="33">
        <v>39800</v>
      </c>
    </row>
    <row r="512" spans="1:6" x14ac:dyDescent="0.2">
      <c r="A512" s="17" t="s">
        <v>92</v>
      </c>
      <c r="B512" s="17" t="s">
        <v>19</v>
      </c>
      <c r="C512" s="29">
        <v>8100</v>
      </c>
      <c r="D512" s="29">
        <v>56500</v>
      </c>
      <c r="E512" s="29">
        <v>697.53</v>
      </c>
      <c r="F512" s="29">
        <v>64600</v>
      </c>
    </row>
    <row r="513" spans="1:6" x14ac:dyDescent="0.2">
      <c r="A513" s="32" t="s">
        <v>96</v>
      </c>
      <c r="B513" s="32" t="s">
        <v>97</v>
      </c>
      <c r="C513" s="33">
        <v>8100</v>
      </c>
      <c r="D513" s="33">
        <v>48500</v>
      </c>
      <c r="E513" s="33">
        <v>598.77</v>
      </c>
      <c r="F513" s="33">
        <v>56600</v>
      </c>
    </row>
    <row r="514" spans="1:6" x14ac:dyDescent="0.2">
      <c r="A514" s="32" t="s">
        <v>102</v>
      </c>
      <c r="B514" s="32" t="s">
        <v>103</v>
      </c>
      <c r="C514" s="33">
        <v>0</v>
      </c>
      <c r="D514" s="33">
        <v>8000</v>
      </c>
      <c r="E514" s="33">
        <v>100</v>
      </c>
      <c r="F514" s="33">
        <v>8000</v>
      </c>
    </row>
    <row r="515" spans="1:6" x14ac:dyDescent="0.2">
      <c r="A515" s="30" t="s">
        <v>132</v>
      </c>
      <c r="B515" s="30"/>
      <c r="C515" s="31">
        <v>20000</v>
      </c>
      <c r="D515" s="31">
        <v>0</v>
      </c>
      <c r="E515" s="31">
        <v>0</v>
      </c>
      <c r="F515" s="31">
        <v>20000</v>
      </c>
    </row>
    <row r="516" spans="1:6" x14ac:dyDescent="0.2">
      <c r="A516" s="17" t="s">
        <v>92</v>
      </c>
      <c r="B516" s="17" t="s">
        <v>19</v>
      </c>
      <c r="C516" s="29">
        <v>20000</v>
      </c>
      <c r="D516" s="29">
        <v>0</v>
      </c>
      <c r="E516" s="29">
        <v>0</v>
      </c>
      <c r="F516" s="29">
        <v>20000</v>
      </c>
    </row>
    <row r="517" spans="1:6" x14ac:dyDescent="0.2">
      <c r="A517" s="32" t="s">
        <v>93</v>
      </c>
      <c r="B517" s="32" t="s">
        <v>94</v>
      </c>
      <c r="C517" s="33">
        <v>20000</v>
      </c>
      <c r="D517" s="33">
        <v>0</v>
      </c>
      <c r="E517" s="33">
        <v>0</v>
      </c>
      <c r="F517" s="33">
        <v>20000</v>
      </c>
    </row>
    <row r="518" spans="1:6" x14ac:dyDescent="0.2">
      <c r="A518" s="30" t="s">
        <v>133</v>
      </c>
      <c r="B518" s="30"/>
      <c r="C518" s="31">
        <v>128400</v>
      </c>
      <c r="D518" s="31">
        <v>0</v>
      </c>
      <c r="E518" s="31">
        <v>0</v>
      </c>
      <c r="F518" s="31">
        <v>128400</v>
      </c>
    </row>
    <row r="519" spans="1:6" x14ac:dyDescent="0.2">
      <c r="A519" s="17" t="s">
        <v>70</v>
      </c>
      <c r="B519" s="17" t="s">
        <v>17</v>
      </c>
      <c r="C519" s="29">
        <v>20000</v>
      </c>
      <c r="D519" s="29">
        <v>0</v>
      </c>
      <c r="E519" s="29">
        <v>0</v>
      </c>
      <c r="F519" s="29">
        <v>20000</v>
      </c>
    </row>
    <row r="520" spans="1:6" x14ac:dyDescent="0.2">
      <c r="A520" s="32" t="s">
        <v>83</v>
      </c>
      <c r="B520" s="32" t="s">
        <v>84</v>
      </c>
      <c r="C520" s="33">
        <v>10000</v>
      </c>
      <c r="D520" s="33">
        <v>0</v>
      </c>
      <c r="E520" s="33">
        <v>0</v>
      </c>
      <c r="F520" s="33">
        <v>10000</v>
      </c>
    </row>
    <row r="521" spans="1:6" x14ac:dyDescent="0.2">
      <c r="A521" s="32" t="s">
        <v>89</v>
      </c>
      <c r="B521" s="32" t="s">
        <v>90</v>
      </c>
      <c r="C521" s="33">
        <v>10000</v>
      </c>
      <c r="D521" s="33">
        <v>0</v>
      </c>
      <c r="E521" s="33">
        <v>0</v>
      </c>
      <c r="F521" s="33">
        <v>10000</v>
      </c>
    </row>
    <row r="522" spans="1:6" x14ac:dyDescent="0.2">
      <c r="A522" s="17" t="s">
        <v>92</v>
      </c>
      <c r="B522" s="17" t="s">
        <v>19</v>
      </c>
      <c r="C522" s="29">
        <v>108400</v>
      </c>
      <c r="D522" s="29">
        <v>0</v>
      </c>
      <c r="E522" s="29">
        <v>0</v>
      </c>
      <c r="F522" s="29">
        <v>108400</v>
      </c>
    </row>
    <row r="523" spans="1:6" x14ac:dyDescent="0.2">
      <c r="A523" s="32" t="s">
        <v>96</v>
      </c>
      <c r="B523" s="32" t="s">
        <v>97</v>
      </c>
      <c r="C523" s="33">
        <v>13400</v>
      </c>
      <c r="D523" s="33">
        <v>0</v>
      </c>
      <c r="E523" s="33">
        <v>0</v>
      </c>
      <c r="F523" s="33">
        <v>13400</v>
      </c>
    </row>
    <row r="524" spans="1:6" x14ac:dyDescent="0.2">
      <c r="A524" s="32" t="s">
        <v>102</v>
      </c>
      <c r="B524" s="32" t="s">
        <v>103</v>
      </c>
      <c r="C524" s="33">
        <v>95000</v>
      </c>
      <c r="D524" s="33">
        <v>0</v>
      </c>
      <c r="E524" s="33">
        <v>0</v>
      </c>
      <c r="F524" s="33">
        <v>95000</v>
      </c>
    </row>
    <row r="525" spans="1:6" x14ac:dyDescent="0.2">
      <c r="A525" s="50" t="s">
        <v>288</v>
      </c>
      <c r="B525" s="50"/>
      <c r="C525" s="51">
        <v>40000</v>
      </c>
      <c r="D525" s="51">
        <v>2000</v>
      </c>
      <c r="E525" s="51">
        <v>5</v>
      </c>
      <c r="F525" s="51">
        <v>42000</v>
      </c>
    </row>
    <row r="526" spans="1:6" x14ac:dyDescent="0.2">
      <c r="A526" s="30" t="s">
        <v>120</v>
      </c>
      <c r="B526" s="30"/>
      <c r="C526" s="31">
        <v>7000</v>
      </c>
      <c r="D526" s="31">
        <v>0</v>
      </c>
      <c r="E526" s="31">
        <v>0</v>
      </c>
      <c r="F526" s="31">
        <v>7000</v>
      </c>
    </row>
    <row r="527" spans="1:6" x14ac:dyDescent="0.2">
      <c r="A527" s="17" t="s">
        <v>70</v>
      </c>
      <c r="B527" s="17" t="s">
        <v>17</v>
      </c>
      <c r="C527" s="29">
        <v>7000</v>
      </c>
      <c r="D527" s="29">
        <v>0</v>
      </c>
      <c r="E527" s="29">
        <v>0</v>
      </c>
      <c r="F527" s="29">
        <v>7000</v>
      </c>
    </row>
    <row r="528" spans="1:6" x14ac:dyDescent="0.2">
      <c r="A528" s="32" t="s">
        <v>74</v>
      </c>
      <c r="B528" s="32" t="s">
        <v>75</v>
      </c>
      <c r="C528" s="33">
        <v>6000</v>
      </c>
      <c r="D528" s="33">
        <v>0</v>
      </c>
      <c r="E528" s="33">
        <v>0</v>
      </c>
      <c r="F528" s="33">
        <v>6000</v>
      </c>
    </row>
    <row r="529" spans="1:6" x14ac:dyDescent="0.2">
      <c r="A529" s="32" t="s">
        <v>86</v>
      </c>
      <c r="B529" s="32" t="s">
        <v>87</v>
      </c>
      <c r="C529" s="33">
        <v>1000</v>
      </c>
      <c r="D529" s="33">
        <v>0</v>
      </c>
      <c r="E529" s="33">
        <v>0</v>
      </c>
      <c r="F529" s="33">
        <v>1000</v>
      </c>
    </row>
    <row r="530" spans="1:6" x14ac:dyDescent="0.2">
      <c r="A530" s="30" t="s">
        <v>122</v>
      </c>
      <c r="B530" s="30"/>
      <c r="C530" s="31">
        <v>33000</v>
      </c>
      <c r="D530" s="31">
        <v>2000</v>
      </c>
      <c r="E530" s="31">
        <v>6.06</v>
      </c>
      <c r="F530" s="31">
        <v>35000</v>
      </c>
    </row>
    <row r="531" spans="1:6" x14ac:dyDescent="0.2">
      <c r="A531" s="17" t="s">
        <v>70</v>
      </c>
      <c r="B531" s="17" t="s">
        <v>17</v>
      </c>
      <c r="C531" s="29">
        <v>33000</v>
      </c>
      <c r="D531" s="29">
        <v>2000</v>
      </c>
      <c r="E531" s="29">
        <v>6.06</v>
      </c>
      <c r="F531" s="29">
        <v>35000</v>
      </c>
    </row>
    <row r="532" spans="1:6" x14ac:dyDescent="0.2">
      <c r="A532" s="32" t="s">
        <v>86</v>
      </c>
      <c r="B532" s="32" t="s">
        <v>87</v>
      </c>
      <c r="C532" s="33">
        <v>33000</v>
      </c>
      <c r="D532" s="33">
        <v>2000</v>
      </c>
      <c r="E532" s="33">
        <v>6.06</v>
      </c>
      <c r="F532" s="33">
        <v>35000</v>
      </c>
    </row>
    <row r="533" spans="1:6" x14ac:dyDescent="0.2">
      <c r="A533" s="50" t="s">
        <v>289</v>
      </c>
      <c r="B533" s="50"/>
      <c r="C533" s="51">
        <v>135000</v>
      </c>
      <c r="D533" s="51">
        <v>140361.41</v>
      </c>
      <c r="E533" s="51">
        <v>103.97</v>
      </c>
      <c r="F533" s="51">
        <v>275361.40999999997</v>
      </c>
    </row>
    <row r="534" spans="1:6" x14ac:dyDescent="0.2">
      <c r="A534" s="30" t="s">
        <v>120</v>
      </c>
      <c r="B534" s="30"/>
      <c r="C534" s="31">
        <v>10184.24</v>
      </c>
      <c r="D534" s="31">
        <v>-10184.24</v>
      </c>
      <c r="E534" s="31">
        <v>-100</v>
      </c>
      <c r="F534" s="31">
        <v>0</v>
      </c>
    </row>
    <row r="535" spans="1:6" x14ac:dyDescent="0.2">
      <c r="A535" s="17" t="s">
        <v>92</v>
      </c>
      <c r="B535" s="17" t="s">
        <v>19</v>
      </c>
      <c r="C535" s="29">
        <v>10184.24</v>
      </c>
      <c r="D535" s="29">
        <v>-10184.24</v>
      </c>
      <c r="E535" s="29">
        <v>-100</v>
      </c>
      <c r="F535" s="29">
        <v>0</v>
      </c>
    </row>
    <row r="536" spans="1:6" x14ac:dyDescent="0.2">
      <c r="A536" s="32" t="s">
        <v>102</v>
      </c>
      <c r="B536" s="32" t="s">
        <v>103</v>
      </c>
      <c r="C536" s="33">
        <v>10184.24</v>
      </c>
      <c r="D536" s="33">
        <v>-10184.24</v>
      </c>
      <c r="E536" s="33">
        <v>-100</v>
      </c>
      <c r="F536" s="33">
        <v>0</v>
      </c>
    </row>
    <row r="537" spans="1:6" x14ac:dyDescent="0.2">
      <c r="A537" s="30" t="s">
        <v>121</v>
      </c>
      <c r="B537" s="30"/>
      <c r="C537" s="31">
        <v>124815.76</v>
      </c>
      <c r="D537" s="31">
        <v>150545.65</v>
      </c>
      <c r="E537" s="31">
        <v>120.61</v>
      </c>
      <c r="F537" s="31">
        <v>275361.40999999997</v>
      </c>
    </row>
    <row r="538" spans="1:6" x14ac:dyDescent="0.2">
      <c r="A538" s="17" t="s">
        <v>92</v>
      </c>
      <c r="B538" s="17" t="s">
        <v>19</v>
      </c>
      <c r="C538" s="29">
        <v>124815.76</v>
      </c>
      <c r="D538" s="29">
        <v>150545.65</v>
      </c>
      <c r="E538" s="29">
        <v>120.61</v>
      </c>
      <c r="F538" s="29">
        <v>275361.40999999997</v>
      </c>
    </row>
    <row r="539" spans="1:6" x14ac:dyDescent="0.2">
      <c r="A539" s="32" t="s">
        <v>102</v>
      </c>
      <c r="B539" s="32" t="s">
        <v>103</v>
      </c>
      <c r="C539" s="33">
        <v>124815.76</v>
      </c>
      <c r="D539" s="33">
        <v>150545.65</v>
      </c>
      <c r="E539" s="33">
        <v>120.61</v>
      </c>
      <c r="F539" s="33">
        <v>275361.40999999997</v>
      </c>
    </row>
    <row r="540" spans="1:6" x14ac:dyDescent="0.2">
      <c r="A540" s="48" t="s">
        <v>290</v>
      </c>
      <c r="B540" s="48"/>
      <c r="C540" s="49">
        <v>34000</v>
      </c>
      <c r="D540" s="49">
        <v>0</v>
      </c>
      <c r="E540" s="49">
        <v>0</v>
      </c>
      <c r="F540" s="49">
        <v>34000</v>
      </c>
    </row>
    <row r="541" spans="1:6" x14ac:dyDescent="0.2">
      <c r="A541" s="50" t="s">
        <v>291</v>
      </c>
      <c r="B541" s="50"/>
      <c r="C541" s="51">
        <v>34000</v>
      </c>
      <c r="D541" s="51">
        <v>0</v>
      </c>
      <c r="E541" s="51">
        <v>0</v>
      </c>
      <c r="F541" s="51">
        <v>34000</v>
      </c>
    </row>
    <row r="542" spans="1:6" x14ac:dyDescent="0.2">
      <c r="A542" s="30" t="s">
        <v>121</v>
      </c>
      <c r="B542" s="30"/>
      <c r="C542" s="31">
        <v>34000</v>
      </c>
      <c r="D542" s="31">
        <v>0</v>
      </c>
      <c r="E542" s="31">
        <v>0</v>
      </c>
      <c r="F542" s="31">
        <v>34000</v>
      </c>
    </row>
    <row r="543" spans="1:6" x14ac:dyDescent="0.2">
      <c r="A543" s="17" t="s">
        <v>70</v>
      </c>
      <c r="B543" s="17" t="s">
        <v>17</v>
      </c>
      <c r="C543" s="29">
        <v>34000</v>
      </c>
      <c r="D543" s="29">
        <v>0</v>
      </c>
      <c r="E543" s="29">
        <v>0</v>
      </c>
      <c r="F543" s="29">
        <v>34000</v>
      </c>
    </row>
    <row r="544" spans="1:6" x14ac:dyDescent="0.2">
      <c r="A544" s="32" t="s">
        <v>83</v>
      </c>
      <c r="B544" s="32" t="s">
        <v>84</v>
      </c>
      <c r="C544" s="33">
        <v>34000</v>
      </c>
      <c r="D544" s="33">
        <v>0</v>
      </c>
      <c r="E544" s="33">
        <v>0</v>
      </c>
      <c r="F544" s="33">
        <v>34000</v>
      </c>
    </row>
    <row r="545" spans="1:6" x14ac:dyDescent="0.2">
      <c r="A545" s="46" t="s">
        <v>292</v>
      </c>
      <c r="B545" s="46"/>
      <c r="C545" s="47">
        <v>1035206</v>
      </c>
      <c r="D545" s="47">
        <v>209699.01</v>
      </c>
      <c r="E545" s="47">
        <v>20.260000000000002</v>
      </c>
      <c r="F545" s="47">
        <v>1244905.01</v>
      </c>
    </row>
    <row r="546" spans="1:6" x14ac:dyDescent="0.2">
      <c r="A546" s="52" t="s">
        <v>293</v>
      </c>
      <c r="B546" s="52"/>
      <c r="C546" s="53">
        <v>1035206</v>
      </c>
      <c r="D546" s="53">
        <v>209699.01</v>
      </c>
      <c r="E546" s="53">
        <v>20.260000000000002</v>
      </c>
      <c r="F546" s="53">
        <v>1244905.01</v>
      </c>
    </row>
    <row r="547" spans="1:6" x14ac:dyDescent="0.2">
      <c r="A547" s="48" t="s">
        <v>294</v>
      </c>
      <c r="B547" s="48"/>
      <c r="C547" s="49">
        <v>1035206</v>
      </c>
      <c r="D547" s="49">
        <v>209699.01</v>
      </c>
      <c r="E547" s="49">
        <v>20.260000000000002</v>
      </c>
      <c r="F547" s="49">
        <v>1244905.01</v>
      </c>
    </row>
    <row r="548" spans="1:6" x14ac:dyDescent="0.2">
      <c r="A548" s="50" t="s">
        <v>295</v>
      </c>
      <c r="B548" s="50"/>
      <c r="C548" s="51">
        <v>1035206</v>
      </c>
      <c r="D548" s="51">
        <v>209699.01</v>
      </c>
      <c r="E548" s="51">
        <v>20.260000000000002</v>
      </c>
      <c r="F548" s="51">
        <v>1244905.01</v>
      </c>
    </row>
    <row r="549" spans="1:6" x14ac:dyDescent="0.2">
      <c r="A549" s="30" t="s">
        <v>120</v>
      </c>
      <c r="B549" s="30"/>
      <c r="C549" s="31">
        <v>562595</v>
      </c>
      <c r="D549" s="31">
        <v>192187.75</v>
      </c>
      <c r="E549" s="31">
        <v>34.159999999999997</v>
      </c>
      <c r="F549" s="31">
        <v>754782.75</v>
      </c>
    </row>
    <row r="550" spans="1:6" x14ac:dyDescent="0.2">
      <c r="A550" s="17" t="s">
        <v>70</v>
      </c>
      <c r="B550" s="17" t="s">
        <v>17</v>
      </c>
      <c r="C550" s="29">
        <v>541595</v>
      </c>
      <c r="D550" s="29">
        <v>146117.75</v>
      </c>
      <c r="E550" s="29">
        <v>26.98</v>
      </c>
      <c r="F550" s="29">
        <v>687712.75</v>
      </c>
    </row>
    <row r="551" spans="1:6" x14ac:dyDescent="0.2">
      <c r="A551" s="32" t="s">
        <v>71</v>
      </c>
      <c r="B551" s="32" t="s">
        <v>72</v>
      </c>
      <c r="C551" s="33">
        <v>540087</v>
      </c>
      <c r="D551" s="33">
        <v>146162.85</v>
      </c>
      <c r="E551" s="33">
        <v>27.06</v>
      </c>
      <c r="F551" s="33">
        <v>686249.85</v>
      </c>
    </row>
    <row r="552" spans="1:6" x14ac:dyDescent="0.2">
      <c r="A552" s="32" t="s">
        <v>74</v>
      </c>
      <c r="B552" s="32" t="s">
        <v>75</v>
      </c>
      <c r="C552" s="33">
        <v>1508</v>
      </c>
      <c r="D552" s="33">
        <v>-45.1</v>
      </c>
      <c r="E552" s="33">
        <v>-2.99</v>
      </c>
      <c r="F552" s="33">
        <v>1462.9</v>
      </c>
    </row>
    <row r="553" spans="1:6" x14ac:dyDescent="0.2">
      <c r="A553" s="17" t="s">
        <v>92</v>
      </c>
      <c r="B553" s="17" t="s">
        <v>19</v>
      </c>
      <c r="C553" s="29">
        <v>21000</v>
      </c>
      <c r="D553" s="29">
        <v>46070</v>
      </c>
      <c r="E553" s="29">
        <v>219.38</v>
      </c>
      <c r="F553" s="29">
        <v>67070</v>
      </c>
    </row>
    <row r="554" spans="1:6" x14ac:dyDescent="0.2">
      <c r="A554" s="32" t="s">
        <v>96</v>
      </c>
      <c r="B554" s="32" t="s">
        <v>97</v>
      </c>
      <c r="C554" s="33">
        <v>2500</v>
      </c>
      <c r="D554" s="33">
        <v>2870</v>
      </c>
      <c r="E554" s="33">
        <v>114.8</v>
      </c>
      <c r="F554" s="33">
        <v>5370</v>
      </c>
    </row>
    <row r="555" spans="1:6" x14ac:dyDescent="0.2">
      <c r="A555" s="32" t="s">
        <v>102</v>
      </c>
      <c r="B555" s="32" t="s">
        <v>103</v>
      </c>
      <c r="C555" s="33">
        <v>18500</v>
      </c>
      <c r="D555" s="33">
        <v>43200</v>
      </c>
      <c r="E555" s="33">
        <v>233.51</v>
      </c>
      <c r="F555" s="33">
        <v>61700</v>
      </c>
    </row>
    <row r="556" spans="1:6" x14ac:dyDescent="0.2">
      <c r="A556" s="30" t="s">
        <v>122</v>
      </c>
      <c r="B556" s="30"/>
      <c r="C556" s="31">
        <v>27435</v>
      </c>
      <c r="D556" s="31">
        <v>-3335</v>
      </c>
      <c r="E556" s="31">
        <v>-12.16</v>
      </c>
      <c r="F556" s="31">
        <v>24100</v>
      </c>
    </row>
    <row r="557" spans="1:6" x14ac:dyDescent="0.2">
      <c r="A557" s="17" t="s">
        <v>70</v>
      </c>
      <c r="B557" s="17" t="s">
        <v>17</v>
      </c>
      <c r="C557" s="29">
        <v>26845</v>
      </c>
      <c r="D557" s="29">
        <v>-2745</v>
      </c>
      <c r="E557" s="29">
        <v>-10.23</v>
      </c>
      <c r="F557" s="29">
        <v>24100</v>
      </c>
    </row>
    <row r="558" spans="1:6" x14ac:dyDescent="0.2">
      <c r="A558" s="32" t="s">
        <v>71</v>
      </c>
      <c r="B558" s="32" t="s">
        <v>72</v>
      </c>
      <c r="C558" s="33">
        <v>20112</v>
      </c>
      <c r="D558" s="33">
        <v>0</v>
      </c>
      <c r="E558" s="33">
        <v>0</v>
      </c>
      <c r="F558" s="33">
        <v>20112</v>
      </c>
    </row>
    <row r="559" spans="1:6" x14ac:dyDescent="0.2">
      <c r="A559" s="32" t="s">
        <v>74</v>
      </c>
      <c r="B559" s="32" t="s">
        <v>75</v>
      </c>
      <c r="C559" s="33">
        <v>6083</v>
      </c>
      <c r="D559" s="33">
        <v>-2260</v>
      </c>
      <c r="E559" s="33">
        <v>-37.15</v>
      </c>
      <c r="F559" s="33">
        <v>3823</v>
      </c>
    </row>
    <row r="560" spans="1:6" x14ac:dyDescent="0.2">
      <c r="A560" s="32" t="s">
        <v>77</v>
      </c>
      <c r="B560" s="32" t="s">
        <v>78</v>
      </c>
      <c r="C560" s="33">
        <v>650</v>
      </c>
      <c r="D560" s="33">
        <v>-485</v>
      </c>
      <c r="E560" s="33">
        <v>-74.62</v>
      </c>
      <c r="F560" s="33">
        <v>165</v>
      </c>
    </row>
    <row r="561" spans="1:6" x14ac:dyDescent="0.2">
      <c r="A561" s="17" t="s">
        <v>92</v>
      </c>
      <c r="B561" s="17" t="s">
        <v>19</v>
      </c>
      <c r="C561" s="29">
        <v>590</v>
      </c>
      <c r="D561" s="29">
        <v>-590</v>
      </c>
      <c r="E561" s="29">
        <v>-100</v>
      </c>
      <c r="F561" s="29">
        <v>0</v>
      </c>
    </row>
    <row r="562" spans="1:6" x14ac:dyDescent="0.2">
      <c r="A562" s="32" t="s">
        <v>96</v>
      </c>
      <c r="B562" s="32" t="s">
        <v>97</v>
      </c>
      <c r="C562" s="33">
        <v>590</v>
      </c>
      <c r="D562" s="33">
        <v>-590</v>
      </c>
      <c r="E562" s="33">
        <v>-100</v>
      </c>
      <c r="F562" s="33">
        <v>0</v>
      </c>
    </row>
    <row r="563" spans="1:6" x14ac:dyDescent="0.2">
      <c r="A563" s="30" t="s">
        <v>130</v>
      </c>
      <c r="B563" s="30"/>
      <c r="C563" s="31">
        <v>245830</v>
      </c>
      <c r="D563" s="31">
        <v>19622.259999999998</v>
      </c>
      <c r="E563" s="31">
        <v>7.98</v>
      </c>
      <c r="F563" s="31">
        <v>265452.26</v>
      </c>
    </row>
    <row r="564" spans="1:6" x14ac:dyDescent="0.2">
      <c r="A564" s="17" t="s">
        <v>70</v>
      </c>
      <c r="B564" s="17" t="s">
        <v>17</v>
      </c>
      <c r="C564" s="29">
        <v>241189</v>
      </c>
      <c r="D564" s="29">
        <v>18432.259999999998</v>
      </c>
      <c r="E564" s="29">
        <v>7.64</v>
      </c>
      <c r="F564" s="29">
        <v>259621.26</v>
      </c>
    </row>
    <row r="565" spans="1:6" x14ac:dyDescent="0.2">
      <c r="A565" s="32" t="s">
        <v>71</v>
      </c>
      <c r="B565" s="32" t="s">
        <v>72</v>
      </c>
      <c r="C565" s="33">
        <v>74371</v>
      </c>
      <c r="D565" s="33">
        <v>4171.16</v>
      </c>
      <c r="E565" s="33">
        <v>5.61</v>
      </c>
      <c r="F565" s="33">
        <v>78542.16</v>
      </c>
    </row>
    <row r="566" spans="1:6" x14ac:dyDescent="0.2">
      <c r="A566" s="32" t="s">
        <v>74</v>
      </c>
      <c r="B566" s="32" t="s">
        <v>75</v>
      </c>
      <c r="C566" s="33">
        <v>165568</v>
      </c>
      <c r="D566" s="33">
        <v>13476.1</v>
      </c>
      <c r="E566" s="33">
        <v>8.14</v>
      </c>
      <c r="F566" s="33">
        <v>179044.1</v>
      </c>
    </row>
    <row r="567" spans="1:6" x14ac:dyDescent="0.2">
      <c r="A567" s="32" t="s">
        <v>77</v>
      </c>
      <c r="B567" s="32" t="s">
        <v>78</v>
      </c>
      <c r="C567" s="33">
        <v>1250</v>
      </c>
      <c r="D567" s="33">
        <v>785</v>
      </c>
      <c r="E567" s="33">
        <v>62.8</v>
      </c>
      <c r="F567" s="33">
        <v>2035</v>
      </c>
    </row>
    <row r="568" spans="1:6" x14ac:dyDescent="0.2">
      <c r="A568" s="17" t="s">
        <v>92</v>
      </c>
      <c r="B568" s="17" t="s">
        <v>19</v>
      </c>
      <c r="C568" s="29">
        <v>4641</v>
      </c>
      <c r="D568" s="29">
        <v>1190</v>
      </c>
      <c r="E568" s="29">
        <v>25.64</v>
      </c>
      <c r="F568" s="29">
        <v>5831</v>
      </c>
    </row>
    <row r="569" spans="1:6" x14ac:dyDescent="0.2">
      <c r="A569" s="32" t="s">
        <v>96</v>
      </c>
      <c r="B569" s="32" t="s">
        <v>97</v>
      </c>
      <c r="C569" s="33">
        <v>2441</v>
      </c>
      <c r="D569" s="33">
        <v>3390</v>
      </c>
      <c r="E569" s="33">
        <v>138.88</v>
      </c>
      <c r="F569" s="33">
        <v>5831</v>
      </c>
    </row>
    <row r="570" spans="1:6" x14ac:dyDescent="0.2">
      <c r="A570" s="32" t="s">
        <v>102</v>
      </c>
      <c r="B570" s="32" t="s">
        <v>103</v>
      </c>
      <c r="C570" s="33">
        <v>2200</v>
      </c>
      <c r="D570" s="33">
        <v>-2200</v>
      </c>
      <c r="E570" s="33">
        <v>-100</v>
      </c>
      <c r="F570" s="33">
        <v>0</v>
      </c>
    </row>
    <row r="571" spans="1:6" x14ac:dyDescent="0.2">
      <c r="A571" s="30" t="s">
        <v>121</v>
      </c>
      <c r="B571" s="30"/>
      <c r="C571" s="31">
        <v>197346</v>
      </c>
      <c r="D571" s="31">
        <v>1224</v>
      </c>
      <c r="E571" s="31">
        <v>0.62</v>
      </c>
      <c r="F571" s="31">
        <v>198570</v>
      </c>
    </row>
    <row r="572" spans="1:6" x14ac:dyDescent="0.2">
      <c r="A572" s="17" t="s">
        <v>70</v>
      </c>
      <c r="B572" s="17" t="s">
        <v>17</v>
      </c>
      <c r="C572" s="29">
        <v>192916</v>
      </c>
      <c r="D572" s="29">
        <v>1224</v>
      </c>
      <c r="E572" s="29">
        <v>0.63</v>
      </c>
      <c r="F572" s="29">
        <v>194140</v>
      </c>
    </row>
    <row r="573" spans="1:6" x14ac:dyDescent="0.2">
      <c r="A573" s="32" t="s">
        <v>71</v>
      </c>
      <c r="B573" s="32" t="s">
        <v>72</v>
      </c>
      <c r="C573" s="33">
        <v>187575</v>
      </c>
      <c r="D573" s="33">
        <v>0</v>
      </c>
      <c r="E573" s="33">
        <v>0</v>
      </c>
      <c r="F573" s="33">
        <v>187575</v>
      </c>
    </row>
    <row r="574" spans="1:6" x14ac:dyDescent="0.2">
      <c r="A574" s="32" t="s">
        <v>74</v>
      </c>
      <c r="B574" s="32" t="s">
        <v>75</v>
      </c>
      <c r="C574" s="33">
        <v>5341</v>
      </c>
      <c r="D574" s="33">
        <v>1224</v>
      </c>
      <c r="E574" s="33">
        <v>22.92</v>
      </c>
      <c r="F574" s="33">
        <v>6565</v>
      </c>
    </row>
    <row r="575" spans="1:6" x14ac:dyDescent="0.2">
      <c r="A575" s="17" t="s">
        <v>92</v>
      </c>
      <c r="B575" s="17" t="s">
        <v>19</v>
      </c>
      <c r="C575" s="29">
        <v>4430</v>
      </c>
      <c r="D575" s="29">
        <v>0</v>
      </c>
      <c r="E575" s="29">
        <v>0</v>
      </c>
      <c r="F575" s="29">
        <v>4430</v>
      </c>
    </row>
    <row r="576" spans="1:6" x14ac:dyDescent="0.2">
      <c r="A576" s="32" t="s">
        <v>96</v>
      </c>
      <c r="B576" s="32" t="s">
        <v>97</v>
      </c>
      <c r="C576" s="33">
        <v>4430</v>
      </c>
      <c r="D576" s="33">
        <v>0</v>
      </c>
      <c r="E576" s="33">
        <v>0</v>
      </c>
      <c r="F576" s="33">
        <v>4430</v>
      </c>
    </row>
    <row r="577" spans="1:6" x14ac:dyDescent="0.2">
      <c r="A577" s="30" t="s">
        <v>132</v>
      </c>
      <c r="B577" s="30"/>
      <c r="C577" s="31">
        <v>2000</v>
      </c>
      <c r="D577" s="31">
        <v>0</v>
      </c>
      <c r="E577" s="31">
        <v>0</v>
      </c>
      <c r="F577" s="31">
        <v>2000</v>
      </c>
    </row>
    <row r="578" spans="1:6" x14ac:dyDescent="0.2">
      <c r="A578" s="17" t="s">
        <v>70</v>
      </c>
      <c r="B578" s="17" t="s">
        <v>17</v>
      </c>
      <c r="C578" s="29">
        <v>2000</v>
      </c>
      <c r="D578" s="29">
        <v>0</v>
      </c>
      <c r="E578" s="29">
        <v>0</v>
      </c>
      <c r="F578" s="29">
        <v>2000</v>
      </c>
    </row>
    <row r="579" spans="1:6" x14ac:dyDescent="0.2">
      <c r="A579" s="32" t="s">
        <v>74</v>
      </c>
      <c r="B579" s="32" t="s">
        <v>75</v>
      </c>
      <c r="C579" s="33">
        <v>2000</v>
      </c>
      <c r="D579" s="33">
        <v>0</v>
      </c>
      <c r="E579" s="33">
        <v>0</v>
      </c>
      <c r="F579" s="33">
        <v>2000</v>
      </c>
    </row>
    <row r="580" spans="1:6" x14ac:dyDescent="0.2">
      <c r="A580" s="46" t="s">
        <v>296</v>
      </c>
      <c r="B580" s="46"/>
      <c r="C580" s="47">
        <v>137356.32</v>
      </c>
      <c r="D580" s="47">
        <v>32129.1</v>
      </c>
      <c r="E580" s="47">
        <v>23.39</v>
      </c>
      <c r="F580" s="47">
        <v>169485.42</v>
      </c>
    </row>
    <row r="581" spans="1:6" x14ac:dyDescent="0.2">
      <c r="A581" s="52" t="s">
        <v>297</v>
      </c>
      <c r="B581" s="52"/>
      <c r="C581" s="53">
        <v>137356.32</v>
      </c>
      <c r="D581" s="53">
        <v>32129.1</v>
      </c>
      <c r="E581" s="53">
        <v>23.39</v>
      </c>
      <c r="F581" s="53">
        <v>169485.42</v>
      </c>
    </row>
    <row r="582" spans="1:6" x14ac:dyDescent="0.2">
      <c r="A582" s="48" t="s">
        <v>298</v>
      </c>
      <c r="B582" s="48"/>
      <c r="C582" s="49">
        <v>137356.32</v>
      </c>
      <c r="D582" s="49">
        <v>32129.1</v>
      </c>
      <c r="E582" s="49">
        <v>23.39</v>
      </c>
      <c r="F582" s="49">
        <v>169485.42</v>
      </c>
    </row>
    <row r="583" spans="1:6" x14ac:dyDescent="0.2">
      <c r="A583" s="50" t="s">
        <v>299</v>
      </c>
      <c r="B583" s="50"/>
      <c r="C583" s="51">
        <v>137356.32</v>
      </c>
      <c r="D583" s="51">
        <v>32129.1</v>
      </c>
      <c r="E583" s="51">
        <v>23.39</v>
      </c>
      <c r="F583" s="51">
        <v>169485.42</v>
      </c>
    </row>
    <row r="584" spans="1:6" x14ac:dyDescent="0.2">
      <c r="A584" s="30" t="s">
        <v>120</v>
      </c>
      <c r="B584" s="30"/>
      <c r="C584" s="31">
        <v>112000</v>
      </c>
      <c r="D584" s="31">
        <v>6292</v>
      </c>
      <c r="E584" s="31">
        <v>5.62</v>
      </c>
      <c r="F584" s="31">
        <v>118292</v>
      </c>
    </row>
    <row r="585" spans="1:6" x14ac:dyDescent="0.2">
      <c r="A585" s="17" t="s">
        <v>70</v>
      </c>
      <c r="B585" s="17" t="s">
        <v>17</v>
      </c>
      <c r="C585" s="29">
        <v>104480</v>
      </c>
      <c r="D585" s="29">
        <v>6292</v>
      </c>
      <c r="E585" s="29">
        <v>6.02</v>
      </c>
      <c r="F585" s="29">
        <v>110772</v>
      </c>
    </row>
    <row r="586" spans="1:6" x14ac:dyDescent="0.2">
      <c r="A586" s="32" t="s">
        <v>71</v>
      </c>
      <c r="B586" s="32" t="s">
        <v>72</v>
      </c>
      <c r="C586" s="33">
        <v>78059.210000000006</v>
      </c>
      <c r="D586" s="33">
        <v>5492</v>
      </c>
      <c r="E586" s="33">
        <v>7.04</v>
      </c>
      <c r="F586" s="33">
        <v>83551.210000000006</v>
      </c>
    </row>
    <row r="587" spans="1:6" x14ac:dyDescent="0.2">
      <c r="A587" s="32" t="s">
        <v>74</v>
      </c>
      <c r="B587" s="32" t="s">
        <v>75</v>
      </c>
      <c r="C587" s="33">
        <v>26180.79</v>
      </c>
      <c r="D587" s="33">
        <v>800</v>
      </c>
      <c r="E587" s="33">
        <v>3.06</v>
      </c>
      <c r="F587" s="33">
        <v>26980.79</v>
      </c>
    </row>
    <row r="588" spans="1:6" x14ac:dyDescent="0.2">
      <c r="A588" s="32" t="s">
        <v>77</v>
      </c>
      <c r="B588" s="32" t="s">
        <v>78</v>
      </c>
      <c r="C588" s="33">
        <v>240</v>
      </c>
      <c r="D588" s="33">
        <v>0</v>
      </c>
      <c r="E588" s="33">
        <v>0</v>
      </c>
      <c r="F588" s="33">
        <v>240</v>
      </c>
    </row>
    <row r="589" spans="1:6" x14ac:dyDescent="0.2">
      <c r="A589" s="17" t="s">
        <v>92</v>
      </c>
      <c r="B589" s="17" t="s">
        <v>19</v>
      </c>
      <c r="C589" s="29">
        <v>7520</v>
      </c>
      <c r="D589" s="29">
        <v>0</v>
      </c>
      <c r="E589" s="29">
        <v>0</v>
      </c>
      <c r="F589" s="29">
        <v>7520</v>
      </c>
    </row>
    <row r="590" spans="1:6" x14ac:dyDescent="0.2">
      <c r="A590" s="32" t="s">
        <v>96</v>
      </c>
      <c r="B590" s="32" t="s">
        <v>97</v>
      </c>
      <c r="C590" s="33">
        <v>7520</v>
      </c>
      <c r="D590" s="33">
        <v>0</v>
      </c>
      <c r="E590" s="33">
        <v>0</v>
      </c>
      <c r="F590" s="33">
        <v>7520</v>
      </c>
    </row>
    <row r="591" spans="1:6" x14ac:dyDescent="0.2">
      <c r="A591" s="30" t="s">
        <v>122</v>
      </c>
      <c r="B591" s="30"/>
      <c r="C591" s="31">
        <v>8020.18</v>
      </c>
      <c r="D591" s="31">
        <v>2193.8000000000002</v>
      </c>
      <c r="E591" s="31">
        <v>27.35</v>
      </c>
      <c r="F591" s="31">
        <v>10213.98</v>
      </c>
    </row>
    <row r="592" spans="1:6" x14ac:dyDescent="0.2">
      <c r="A592" s="17" t="s">
        <v>70</v>
      </c>
      <c r="B592" s="17" t="s">
        <v>17</v>
      </c>
      <c r="C592" s="29">
        <v>7356.23</v>
      </c>
      <c r="D592" s="29">
        <v>-806.2</v>
      </c>
      <c r="E592" s="29">
        <v>-10.96</v>
      </c>
      <c r="F592" s="29">
        <v>6550.03</v>
      </c>
    </row>
    <row r="593" spans="1:6" x14ac:dyDescent="0.2">
      <c r="A593" s="32" t="s">
        <v>74</v>
      </c>
      <c r="B593" s="32" t="s">
        <v>75</v>
      </c>
      <c r="C593" s="33">
        <v>7115.79</v>
      </c>
      <c r="D593" s="33">
        <v>-806.2</v>
      </c>
      <c r="E593" s="33">
        <v>-11.33</v>
      </c>
      <c r="F593" s="33">
        <v>6309.59</v>
      </c>
    </row>
    <row r="594" spans="1:6" x14ac:dyDescent="0.2">
      <c r="A594" s="32" t="s">
        <v>77</v>
      </c>
      <c r="B594" s="32" t="s">
        <v>78</v>
      </c>
      <c r="C594" s="33">
        <v>240.44</v>
      </c>
      <c r="D594" s="33">
        <v>0</v>
      </c>
      <c r="E594" s="33">
        <v>0</v>
      </c>
      <c r="F594" s="33">
        <v>240.44</v>
      </c>
    </row>
    <row r="595" spans="1:6" x14ac:dyDescent="0.2">
      <c r="A595" s="17" t="s">
        <v>92</v>
      </c>
      <c r="B595" s="17" t="s">
        <v>19</v>
      </c>
      <c r="C595" s="29">
        <v>663.95</v>
      </c>
      <c r="D595" s="29">
        <v>3000</v>
      </c>
      <c r="E595" s="29">
        <v>451.84</v>
      </c>
      <c r="F595" s="29">
        <v>3663.95</v>
      </c>
    </row>
    <row r="596" spans="1:6" x14ac:dyDescent="0.2">
      <c r="A596" s="32" t="s">
        <v>96</v>
      </c>
      <c r="B596" s="32" t="s">
        <v>97</v>
      </c>
      <c r="C596" s="33">
        <v>663.95</v>
      </c>
      <c r="D596" s="33">
        <v>3000</v>
      </c>
      <c r="E596" s="33">
        <v>451.84</v>
      </c>
      <c r="F596" s="33">
        <v>3663.95</v>
      </c>
    </row>
    <row r="597" spans="1:6" x14ac:dyDescent="0.2">
      <c r="A597" s="30" t="s">
        <v>121</v>
      </c>
      <c r="B597" s="30"/>
      <c r="C597" s="31">
        <v>17336.14</v>
      </c>
      <c r="D597" s="31">
        <v>23643.3</v>
      </c>
      <c r="E597" s="31">
        <v>136.38</v>
      </c>
      <c r="F597" s="31">
        <v>40979.440000000002</v>
      </c>
    </row>
    <row r="598" spans="1:6" x14ac:dyDescent="0.2">
      <c r="A598" s="17" t="s">
        <v>70</v>
      </c>
      <c r="B598" s="17" t="s">
        <v>17</v>
      </c>
      <c r="C598" s="29">
        <v>672.77</v>
      </c>
      <c r="D598" s="29">
        <v>0</v>
      </c>
      <c r="E598" s="29">
        <v>0</v>
      </c>
      <c r="F598" s="29">
        <v>672.77</v>
      </c>
    </row>
    <row r="599" spans="1:6" x14ac:dyDescent="0.2">
      <c r="A599" s="32" t="s">
        <v>74</v>
      </c>
      <c r="B599" s="32" t="s">
        <v>75</v>
      </c>
      <c r="C599" s="33">
        <v>672.77</v>
      </c>
      <c r="D599" s="33">
        <v>0</v>
      </c>
      <c r="E599" s="33">
        <v>0</v>
      </c>
      <c r="F599" s="33">
        <v>672.77</v>
      </c>
    </row>
    <row r="600" spans="1:6" x14ac:dyDescent="0.2">
      <c r="A600" s="17" t="s">
        <v>92</v>
      </c>
      <c r="B600" s="17" t="s">
        <v>19</v>
      </c>
      <c r="C600" s="29">
        <v>16663.37</v>
      </c>
      <c r="D600" s="29">
        <v>23643.3</v>
      </c>
      <c r="E600" s="29">
        <v>141.88999999999999</v>
      </c>
      <c r="F600" s="29">
        <v>40306.67</v>
      </c>
    </row>
    <row r="601" spans="1:6" x14ac:dyDescent="0.2">
      <c r="A601" s="32" t="s">
        <v>96</v>
      </c>
      <c r="B601" s="32" t="s">
        <v>97</v>
      </c>
      <c r="C601" s="33">
        <v>16663.37</v>
      </c>
      <c r="D601" s="33">
        <v>23643.3</v>
      </c>
      <c r="E601" s="33">
        <v>141.88999999999999</v>
      </c>
      <c r="F601" s="33">
        <v>40306.67</v>
      </c>
    </row>
    <row r="602" spans="1:6" x14ac:dyDescent="0.2">
      <c r="A602" s="46" t="s">
        <v>300</v>
      </c>
      <c r="B602" s="46"/>
      <c r="C602" s="47">
        <v>106250</v>
      </c>
      <c r="D602" s="47">
        <v>53037.75</v>
      </c>
      <c r="E602" s="47">
        <v>49.92</v>
      </c>
      <c r="F602" s="47">
        <v>159287.75</v>
      </c>
    </row>
    <row r="603" spans="1:6" x14ac:dyDescent="0.2">
      <c r="A603" s="52" t="s">
        <v>301</v>
      </c>
      <c r="B603" s="52"/>
      <c r="C603" s="53">
        <v>106250</v>
      </c>
      <c r="D603" s="53">
        <v>53037.75</v>
      </c>
      <c r="E603" s="53">
        <v>49.92</v>
      </c>
      <c r="F603" s="53">
        <v>159287.75</v>
      </c>
    </row>
    <row r="604" spans="1:6" x14ac:dyDescent="0.2">
      <c r="A604" s="48" t="s">
        <v>302</v>
      </c>
      <c r="B604" s="48"/>
      <c r="C604" s="49">
        <v>106250</v>
      </c>
      <c r="D604" s="49">
        <v>53037.75</v>
      </c>
      <c r="E604" s="49">
        <v>49.92</v>
      </c>
      <c r="F604" s="49">
        <v>159287.75</v>
      </c>
    </row>
    <row r="605" spans="1:6" x14ac:dyDescent="0.2">
      <c r="A605" s="50" t="s">
        <v>303</v>
      </c>
      <c r="B605" s="50"/>
      <c r="C605" s="51">
        <v>106250</v>
      </c>
      <c r="D605" s="51">
        <v>53037.75</v>
      </c>
      <c r="E605" s="51">
        <v>49.92</v>
      </c>
      <c r="F605" s="51">
        <v>159287.75</v>
      </c>
    </row>
    <row r="606" spans="1:6" x14ac:dyDescent="0.2">
      <c r="A606" s="30" t="s">
        <v>120</v>
      </c>
      <c r="B606" s="30"/>
      <c r="C606" s="31">
        <v>100000</v>
      </c>
      <c r="D606" s="31">
        <v>47037.75</v>
      </c>
      <c r="E606" s="31">
        <v>47.04</v>
      </c>
      <c r="F606" s="31">
        <v>147037.75</v>
      </c>
    </row>
    <row r="607" spans="1:6" x14ac:dyDescent="0.2">
      <c r="A607" s="17" t="s">
        <v>70</v>
      </c>
      <c r="B607" s="17" t="s">
        <v>17</v>
      </c>
      <c r="C607" s="29">
        <v>44324.7</v>
      </c>
      <c r="D607" s="29">
        <v>10231.75</v>
      </c>
      <c r="E607" s="29">
        <v>23.08</v>
      </c>
      <c r="F607" s="29">
        <v>54556.45</v>
      </c>
    </row>
    <row r="608" spans="1:6" x14ac:dyDescent="0.2">
      <c r="A608" s="32" t="s">
        <v>71</v>
      </c>
      <c r="B608" s="32" t="s">
        <v>72</v>
      </c>
      <c r="C608" s="33">
        <v>28536.7</v>
      </c>
      <c r="D608" s="33">
        <v>292</v>
      </c>
      <c r="E608" s="33">
        <v>1.02</v>
      </c>
      <c r="F608" s="33">
        <v>28828.7</v>
      </c>
    </row>
    <row r="609" spans="1:6" x14ac:dyDescent="0.2">
      <c r="A609" s="32" t="s">
        <v>74</v>
      </c>
      <c r="B609" s="32" t="s">
        <v>75</v>
      </c>
      <c r="C609" s="33">
        <v>15632</v>
      </c>
      <c r="D609" s="33">
        <v>9255.75</v>
      </c>
      <c r="E609" s="33">
        <v>59.21</v>
      </c>
      <c r="F609" s="33">
        <v>24887.75</v>
      </c>
    </row>
    <row r="610" spans="1:6" x14ac:dyDescent="0.2">
      <c r="A610" s="32" t="s">
        <v>77</v>
      </c>
      <c r="B610" s="32" t="s">
        <v>78</v>
      </c>
      <c r="C610" s="33">
        <v>156</v>
      </c>
      <c r="D610" s="33">
        <v>684</v>
      </c>
      <c r="E610" s="33">
        <v>438.46</v>
      </c>
      <c r="F610" s="33">
        <v>840</v>
      </c>
    </row>
    <row r="611" spans="1:6" x14ac:dyDescent="0.2">
      <c r="A611" s="17" t="s">
        <v>92</v>
      </c>
      <c r="B611" s="17" t="s">
        <v>19</v>
      </c>
      <c r="C611" s="29">
        <v>55675.3</v>
      </c>
      <c r="D611" s="29">
        <v>36806</v>
      </c>
      <c r="E611" s="29">
        <v>66.11</v>
      </c>
      <c r="F611" s="29">
        <v>92481.3</v>
      </c>
    </row>
    <row r="612" spans="1:6" x14ac:dyDescent="0.2">
      <c r="A612" s="32" t="s">
        <v>96</v>
      </c>
      <c r="B612" s="32" t="s">
        <v>97</v>
      </c>
      <c r="C612" s="33">
        <v>5675.3</v>
      </c>
      <c r="D612" s="33">
        <v>36806</v>
      </c>
      <c r="E612" s="33">
        <v>648.53</v>
      </c>
      <c r="F612" s="33">
        <v>42481.3</v>
      </c>
    </row>
    <row r="613" spans="1:6" x14ac:dyDescent="0.2">
      <c r="A613" s="32" t="s">
        <v>102</v>
      </c>
      <c r="B613" s="32" t="s">
        <v>103</v>
      </c>
      <c r="C613" s="33">
        <v>50000</v>
      </c>
      <c r="D613" s="33">
        <v>0</v>
      </c>
      <c r="E613" s="33">
        <v>0</v>
      </c>
      <c r="F613" s="33">
        <v>50000</v>
      </c>
    </row>
    <row r="614" spans="1:6" x14ac:dyDescent="0.2">
      <c r="A614" s="30" t="s">
        <v>122</v>
      </c>
      <c r="B614" s="30"/>
      <c r="C614" s="31">
        <v>6250</v>
      </c>
      <c r="D614" s="31">
        <v>0</v>
      </c>
      <c r="E614" s="31">
        <v>0</v>
      </c>
      <c r="F614" s="31">
        <v>6250</v>
      </c>
    </row>
    <row r="615" spans="1:6" x14ac:dyDescent="0.2">
      <c r="A615" s="17" t="s">
        <v>70</v>
      </c>
      <c r="B615" s="17" t="s">
        <v>17</v>
      </c>
      <c r="C615" s="29">
        <v>6250</v>
      </c>
      <c r="D615" s="29">
        <v>0</v>
      </c>
      <c r="E615" s="29">
        <v>0</v>
      </c>
      <c r="F615" s="29">
        <v>6250</v>
      </c>
    </row>
    <row r="616" spans="1:6" x14ac:dyDescent="0.2">
      <c r="A616" s="32" t="s">
        <v>74</v>
      </c>
      <c r="B616" s="32" t="s">
        <v>75</v>
      </c>
      <c r="C616" s="33">
        <v>6250</v>
      </c>
      <c r="D616" s="33">
        <v>0</v>
      </c>
      <c r="E616" s="33">
        <v>0</v>
      </c>
      <c r="F616" s="33">
        <v>6250</v>
      </c>
    </row>
    <row r="617" spans="1:6" x14ac:dyDescent="0.2">
      <c r="A617" s="30" t="s">
        <v>121</v>
      </c>
      <c r="B617" s="30"/>
      <c r="C617" s="31">
        <v>0</v>
      </c>
      <c r="D617" s="31">
        <v>6000</v>
      </c>
      <c r="E617" s="31">
        <v>100</v>
      </c>
      <c r="F617" s="31">
        <v>6000</v>
      </c>
    </row>
    <row r="618" spans="1:6" x14ac:dyDescent="0.2">
      <c r="A618" s="17" t="s">
        <v>92</v>
      </c>
      <c r="B618" s="17" t="s">
        <v>19</v>
      </c>
      <c r="C618" s="29">
        <v>0</v>
      </c>
      <c r="D618" s="29">
        <v>6000</v>
      </c>
      <c r="E618" s="29">
        <v>100</v>
      </c>
      <c r="F618" s="29">
        <v>6000</v>
      </c>
    </row>
    <row r="619" spans="1:6" x14ac:dyDescent="0.2">
      <c r="A619" s="32" t="s">
        <v>96</v>
      </c>
      <c r="B619" s="32" t="s">
        <v>97</v>
      </c>
      <c r="C619" s="33">
        <v>0</v>
      </c>
      <c r="D619" s="33">
        <v>6000</v>
      </c>
      <c r="E619" s="33">
        <v>100</v>
      </c>
      <c r="F619" s="33">
        <v>6000</v>
      </c>
    </row>
    <row r="630" spans="1:6" ht="15.75" x14ac:dyDescent="0.2">
      <c r="A630" s="99" t="s">
        <v>307</v>
      </c>
      <c r="B630" s="99"/>
      <c r="C630" s="99"/>
      <c r="D630" s="99"/>
      <c r="E630" s="99"/>
      <c r="F630" s="99"/>
    </row>
    <row r="631" spans="1:6" ht="15" x14ac:dyDescent="0.2">
      <c r="A631" s="71"/>
      <c r="B631" s="72"/>
      <c r="C631" s="73"/>
      <c r="D631" s="67"/>
      <c r="E631" s="74"/>
      <c r="F631" s="75"/>
    </row>
    <row r="632" spans="1:6" ht="51" customHeight="1" x14ac:dyDescent="0.2">
      <c r="A632" s="84" t="s">
        <v>312</v>
      </c>
      <c r="B632" s="84"/>
      <c r="C632" s="84"/>
      <c r="D632" s="84"/>
      <c r="E632" s="84"/>
      <c r="F632" s="84"/>
    </row>
    <row r="633" spans="1:6" ht="15" x14ac:dyDescent="0.2">
      <c r="A633" s="71"/>
      <c r="B633" s="72"/>
      <c r="C633" s="73"/>
      <c r="D633" s="67"/>
      <c r="E633" s="74"/>
      <c r="F633" s="75"/>
    </row>
    <row r="634" spans="1:6" ht="15" x14ac:dyDescent="0.2">
      <c r="A634" s="71"/>
      <c r="B634" s="72"/>
      <c r="C634" s="73"/>
      <c r="D634" s="67"/>
      <c r="E634" s="74"/>
      <c r="F634" s="75"/>
    </row>
    <row r="635" spans="1:6" ht="15" x14ac:dyDescent="0.2">
      <c r="A635" s="71"/>
      <c r="B635" s="72"/>
      <c r="C635" s="73"/>
      <c r="D635" s="67"/>
      <c r="E635" s="74"/>
      <c r="F635" s="75"/>
    </row>
    <row r="636" spans="1:6" ht="15" x14ac:dyDescent="0.2">
      <c r="A636" s="76" t="s">
        <v>313</v>
      </c>
      <c r="B636" s="72"/>
      <c r="C636" s="73"/>
      <c r="D636" s="67"/>
      <c r="E636" s="76"/>
      <c r="F636" s="77"/>
    </row>
    <row r="637" spans="1:6" ht="15" x14ac:dyDescent="0.2">
      <c r="A637" s="76" t="s">
        <v>314</v>
      </c>
      <c r="B637" s="72"/>
      <c r="C637" s="73"/>
      <c r="D637" s="67"/>
      <c r="E637" s="76"/>
      <c r="F637" s="77"/>
    </row>
    <row r="638" spans="1:6" ht="15" x14ac:dyDescent="0.2">
      <c r="A638" s="76" t="s">
        <v>315</v>
      </c>
      <c r="B638" s="72"/>
      <c r="C638" s="73"/>
      <c r="D638" s="67"/>
      <c r="E638" s="76"/>
      <c r="F638" s="77"/>
    </row>
    <row r="639" spans="1:6" ht="15" x14ac:dyDescent="0.2">
      <c r="A639" s="76"/>
      <c r="B639" s="72"/>
      <c r="C639" s="73"/>
      <c r="D639" s="67"/>
      <c r="E639" s="74"/>
      <c r="F639" s="75"/>
    </row>
    <row r="640" spans="1:6" ht="15" x14ac:dyDescent="0.2">
      <c r="A640" s="78"/>
      <c r="B640" s="79"/>
      <c r="C640" s="80"/>
      <c r="D640" s="95" t="s">
        <v>308</v>
      </c>
      <c r="E640" s="95"/>
      <c r="F640" s="95"/>
    </row>
    <row r="641" spans="1:6" ht="15" x14ac:dyDescent="0.2">
      <c r="A641" s="78"/>
      <c r="B641" s="79"/>
      <c r="C641" s="80"/>
      <c r="D641" s="95" t="s">
        <v>309</v>
      </c>
      <c r="E641" s="95"/>
      <c r="F641" s="95"/>
    </row>
    <row r="642" spans="1:6" ht="15" x14ac:dyDescent="0.2">
      <c r="A642" s="78"/>
      <c r="B642" s="79"/>
      <c r="C642" s="80"/>
      <c r="D642" s="96" t="s">
        <v>310</v>
      </c>
      <c r="E642" s="96"/>
      <c r="F642" s="96"/>
    </row>
    <row r="643" spans="1:6" ht="15" x14ac:dyDescent="0.2">
      <c r="A643" s="78"/>
      <c r="B643" s="79"/>
      <c r="C643" s="80"/>
      <c r="D643" s="96" t="s">
        <v>311</v>
      </c>
      <c r="E643" s="96"/>
      <c r="F643" s="96"/>
    </row>
    <row r="644" spans="1:6" ht="15" x14ac:dyDescent="0.25">
      <c r="A644"/>
      <c r="B644"/>
      <c r="C644"/>
      <c r="D644"/>
      <c r="E644"/>
      <c r="F644"/>
    </row>
    <row r="645" spans="1:6" ht="15" x14ac:dyDescent="0.25">
      <c r="A645"/>
      <c r="B645"/>
      <c r="C645"/>
      <c r="D645"/>
      <c r="E645"/>
      <c r="F645"/>
    </row>
  </sheetData>
  <mergeCells count="9">
    <mergeCell ref="D641:F641"/>
    <mergeCell ref="D642:F642"/>
    <mergeCell ref="D643:F643"/>
    <mergeCell ref="A3:F3"/>
    <mergeCell ref="A6:F6"/>
    <mergeCell ref="A8:F8"/>
    <mergeCell ref="A630:F630"/>
    <mergeCell ref="A632:F632"/>
    <mergeCell ref="D640:F640"/>
  </mergeCells>
  <pageMargins left="0.11811023622047245" right="0.11811023622047245" top="0.74803149606299213" bottom="0.74803149606299213" header="0.31496062992125984" footer="0.31496062992125984"/>
  <pageSetup paperSize="9" scale="75" firstPageNumber="7" fitToHeight="0" orientation="portrait" useFirstPageNumber="1" r:id="rId1"/>
  <headerFooter differentFirst="1">
    <oddFooter>&amp;C&amp;P</oddFooter>
    <firstFooter>&amp;C7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2024-04-29T14:14:39Z</cp:lastPrinted>
  <dcterms:created xsi:type="dcterms:W3CDTF">2024-04-29T08:24:14Z</dcterms:created>
  <dcterms:modified xsi:type="dcterms:W3CDTF">2024-04-29T14:15:51Z</dcterms:modified>
</cp:coreProperties>
</file>